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5600" windowHeight="9525" activeTab="2"/>
  </bookViews>
  <sheets>
    <sheet name="Р 1недвижимое" sheetId="1" r:id="rId1"/>
    <sheet name="Раздел2 движимое" sheetId="4" r:id="rId2"/>
    <sheet name="раздел3" sheetId="5" r:id="rId3"/>
  </sheets>
  <calcPr calcId="124519"/>
</workbook>
</file>

<file path=xl/calcChain.xml><?xml version="1.0" encoding="utf-8"?>
<calcChain xmlns="http://schemas.openxmlformats.org/spreadsheetml/2006/main">
  <c r="E12" i="4"/>
  <c r="D12"/>
  <c r="E8" i="5"/>
  <c r="F8"/>
  <c r="A7"/>
  <c r="G92" i="1"/>
  <c r="F92"/>
</calcChain>
</file>

<file path=xl/sharedStrings.xml><?xml version="1.0" encoding="utf-8"?>
<sst xmlns="http://schemas.openxmlformats.org/spreadsheetml/2006/main" count="619" uniqueCount="336">
  <si>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</si>
  <si>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</si>
  <si>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</si>
  <si>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</si>
  <si>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</si>
  <si>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</si>
  <si>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</si>
  <si>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Сведения о правообла-дателе</t>
  </si>
  <si>
    <t>сведения об установлен-ных ограничени-ях</t>
  </si>
  <si>
    <t>Реестровый номер</t>
  </si>
  <si>
    <t>Дата возникно-вения права собственности</t>
  </si>
  <si>
    <t>Инвентар-ный номер, государствен-ный номер, VIN</t>
  </si>
  <si>
    <t xml:space="preserve"> </t>
  </si>
  <si>
    <t>Здание администрации</t>
  </si>
  <si>
    <t>Изгородь парка</t>
  </si>
  <si>
    <t>Ограждение кладбища</t>
  </si>
  <si>
    <t>Плотина пруда №116</t>
  </si>
  <si>
    <t>Плотина пруда №127</t>
  </si>
  <si>
    <t>Плотина пруда №128</t>
  </si>
  <si>
    <t>Плотина пруда №129</t>
  </si>
  <si>
    <t>Плотина пруда №130</t>
  </si>
  <si>
    <t>Плотина пруда №131</t>
  </si>
  <si>
    <t>Плотина пруда №134</t>
  </si>
  <si>
    <t>Плотина пруда №135</t>
  </si>
  <si>
    <t>Плотина пруда №136</t>
  </si>
  <si>
    <t>Администрация  Лемешкинского   сельского поселения</t>
  </si>
  <si>
    <t>Волгоградская  обл.Руднянский район,с.Лемешкино</t>
  </si>
  <si>
    <t xml:space="preserve">Нежилое здание,
Площадь  248,6кв.м.
</t>
  </si>
  <si>
    <t>Площадь 200п/м</t>
  </si>
  <si>
    <t>Площадь 600 п./м.</t>
  </si>
  <si>
    <t>Площадь 1,2га.</t>
  </si>
  <si>
    <t>Площадь 1,1га.</t>
  </si>
  <si>
    <t>Площадь 3,8га</t>
  </si>
  <si>
    <t>Площадь 2,9га</t>
  </si>
  <si>
    <t>Площадь 3,9га</t>
  </si>
  <si>
    <t>Площадь 1,8га</t>
  </si>
  <si>
    <t>Площадь 1,0 га</t>
  </si>
  <si>
    <t>Плотина пруда №137</t>
  </si>
  <si>
    <t>Дорога грунтовая</t>
  </si>
  <si>
    <t xml:space="preserve">Россия,Волгоградская  обл.
Руднянский р-он, с.Лемешкино. ул.Кирова 11/1
</t>
  </si>
  <si>
    <t xml:space="preserve">Россия,Волгоградская  обл.
Руднянский р-он, с.Лемешкино ул.Кирова 140
</t>
  </si>
  <si>
    <t xml:space="preserve">Россия,Волгоградская  обл.
Руднянский р-он, с.Лемешкино. ул. Кирова 133
</t>
  </si>
  <si>
    <t xml:space="preserve">Россия,Волгоградская  обл.
Руднянский р-он, с.Лемешкино.ул Кузнечная 23
</t>
  </si>
  <si>
    <t xml:space="preserve">Россия,Волгоградская  обл.
Руднянский р-он, с.Лемешкино ул. Кирова 214
</t>
  </si>
  <si>
    <t xml:space="preserve">Россия,Волгоградская  обл.
Руднянский р-он, с.Лемешкино
</t>
  </si>
  <si>
    <t>Колодец</t>
  </si>
  <si>
    <t>Глубина 9 п/м</t>
  </si>
  <si>
    <t>Глубина 4,5 п/м</t>
  </si>
  <si>
    <t>Глубина 6 п/м</t>
  </si>
  <si>
    <t>Глубина 8 п/м</t>
  </si>
  <si>
    <t>Глубина 12 п/м</t>
  </si>
  <si>
    <t>Глубина 5 п/м</t>
  </si>
  <si>
    <t>Глубина 13 п/м</t>
  </si>
  <si>
    <t xml:space="preserve">Россия,Волгоградская  обл.
Руднянский р-он, с.Лемешкино. ул Кузнечная 3
</t>
  </si>
  <si>
    <t>Автодорога</t>
  </si>
  <si>
    <t>Россия,Волгоградская  обл.
Руднянский р-он, с.Лемешкино</t>
  </si>
  <si>
    <t>Мост ч/з р. Щелкан</t>
  </si>
  <si>
    <t>Памятник Героям</t>
  </si>
  <si>
    <t>Высота 5м</t>
  </si>
  <si>
    <t>34:1:2:000 000 000 016</t>
  </si>
  <si>
    <t>34:1:2:000 000 000 017</t>
  </si>
  <si>
    <t>34:1:2:000 000 000 005</t>
  </si>
  <si>
    <t>34:1:2:000 000 000 006</t>
  </si>
  <si>
    <t>34:1:2:000 000 000 007</t>
  </si>
  <si>
    <t>34:1:2:000 000 000 008</t>
  </si>
  <si>
    <t>34:1:2:000 000 000 009</t>
  </si>
  <si>
    <t>34:1:2:000 000 000 010</t>
  </si>
  <si>
    <t>34:1:2:000 000 000 011</t>
  </si>
  <si>
    <t>34:1:2:000 000 000 012</t>
  </si>
  <si>
    <t>34:1:2:000 000 000 013</t>
  </si>
  <si>
    <t>34:1 2:000 000 000 004</t>
  </si>
  <si>
    <t>34:1:2:000 000 000 002</t>
  </si>
  <si>
    <t>34:1:3:000 000 000 004</t>
  </si>
  <si>
    <t>Глава Лемешкинского сельского поселения</t>
  </si>
  <si>
    <t>И.А.Лемешкин</t>
  </si>
  <si>
    <t>34:1:1:000 000 000 001</t>
  </si>
  <si>
    <t>УАЗ Микроавтобус 220694-04</t>
  </si>
  <si>
    <t>Волгоградская  обл.Руднянский район,с.Бородаёвка</t>
  </si>
  <si>
    <t>Площадь 23,2га</t>
  </si>
  <si>
    <t>34:1:2:000 000 000 001</t>
  </si>
  <si>
    <t>Администрация  Лемешкинского   сельского поселенияАдминистрация  Лемешкинского   сельского поселения</t>
  </si>
  <si>
    <t>34:1:2:000 000 000 003</t>
  </si>
  <si>
    <t xml:space="preserve">Россия,Волгоградская  обл.
Руднянский р-он, с.Лемешкино ул Кирова 97
</t>
  </si>
  <si>
    <t xml:space="preserve">Россия,Волгоградская  обл.
Руднянский р-он, с.Лемешкино ул.Кирова 97
</t>
  </si>
  <si>
    <t xml:space="preserve">Россия,Волгоградская  обл.
Руднянский р-он, с.Лемешкино ул.Молодежная 3
</t>
  </si>
  <si>
    <t>Россия,Волгоградская обл,Руднянский район, с.Лемешкино, пер.Столовый,4</t>
  </si>
  <si>
    <t xml:space="preserve">Россия,Волгоградская  обл.
Руднянский р-он, с. Лемешкино ул. Коммунальная
</t>
  </si>
  <si>
    <t xml:space="preserve">Россия,Волгоградская  обл.
Руднянский р-он, с.Лемешкино.ул.Коммунальная 14
</t>
  </si>
  <si>
    <t xml:space="preserve">Россия,Волгоградская  обл.
Руднянский р-он, с.Лемешкино ул.Кирова 171
</t>
  </si>
  <si>
    <t xml:space="preserve">Россия,Волгоградская  обл.
Руднянский р-он, с.Бородаевка, Речная 9
</t>
  </si>
  <si>
    <t xml:space="preserve">Россия,Волгоградская  обл.
Руднянский р-он, с.Бородаевка, Молодежная 21
</t>
  </si>
  <si>
    <t>Протяженность 4,6 км</t>
  </si>
  <si>
    <t>Протяженность 14 м</t>
  </si>
  <si>
    <t>Памятник В.И.Ленину</t>
  </si>
  <si>
    <t>Россия,Волгоградская  обл.Руднянский район, территория Лемешкинского сельского поселения</t>
  </si>
  <si>
    <t>Россия,Волгоградская  обл.Руднянский район,территория Лемешкинского сельского поселения</t>
  </si>
  <si>
    <t>Россия,Волгоградская  обл.Руднянский район,с.Лемешкино ул.Кирова № 97</t>
  </si>
  <si>
    <t xml:space="preserve">Парковая часть по улице Кирова ,около здания ДК </t>
  </si>
  <si>
    <t xml:space="preserve">Россия,Волгоградская  обл.
Руднянский р-он, с.Лемешкино ул.Кирова </t>
  </si>
  <si>
    <t>1534,1 м2</t>
  </si>
  <si>
    <t>Адрес (местонахождения)</t>
  </si>
  <si>
    <t>МКУ "Лемешкинский сельский Дом культуры"</t>
  </si>
  <si>
    <t>34:25:100001:1778</t>
  </si>
  <si>
    <t>34:1:4:000 000 000 049</t>
  </si>
  <si>
    <t>34:1:5:000 000 000 050</t>
  </si>
  <si>
    <t>34:25:100002:1102</t>
  </si>
  <si>
    <t>146450м2</t>
  </si>
  <si>
    <t>Земельный участок земли сельхозназначения для сельскохозяйственного производства</t>
  </si>
  <si>
    <t xml:space="preserve">Россия,Волгоградская  обл.
Руднянский р-он, территория Лемешкинского сельского поселения </t>
  </si>
  <si>
    <t>зарегистрировано</t>
  </si>
  <si>
    <t>34:25:100002:1103</t>
  </si>
  <si>
    <t>315185 м2</t>
  </si>
  <si>
    <t>34:25:100002:1104</t>
  </si>
  <si>
    <t>561836 м2</t>
  </si>
  <si>
    <t>34:25:100002:1105</t>
  </si>
  <si>
    <t>198321 м2</t>
  </si>
  <si>
    <t>34:25:100002:1106</t>
  </si>
  <si>
    <t>583810м2</t>
  </si>
  <si>
    <t xml:space="preserve">Россия,Волгоградская  обл.
Руднянский р-он, с.Лемешкино. пер.Дачный 6
</t>
  </si>
  <si>
    <t>Реестр Муниципальной собственности</t>
  </si>
  <si>
    <t xml:space="preserve">  Администрация Лемешкинского сельского поселения Руднянского муниципального района Волгоградской области</t>
  </si>
  <si>
    <t>Первоначальная  стоимость</t>
  </si>
  <si>
    <t xml:space="preserve">Россия,Волгоградская  обл.
Руднянский р-он, с.Лемешкино Коммунальная 6
</t>
  </si>
  <si>
    <t>Проезд №1</t>
  </si>
  <si>
    <t>протяжённость 0,209км, ширина 4м</t>
  </si>
  <si>
    <t>Постановление  от 03.12.2020№70</t>
  </si>
  <si>
    <t>Проезд №2</t>
  </si>
  <si>
    <t xml:space="preserve">Россия,Волгоградская  обл.
Руднянский р-он, с.Лемешкино от.ул Кирова до пер.Колхозный
</t>
  </si>
  <si>
    <t xml:space="preserve">Россия,Волгоградская  обл.
Руднянский р-он, с.Лемешкино от.ул Кирова до ул.Кузнечная
</t>
  </si>
  <si>
    <t>протяжённость 0,284км, ширина 4м</t>
  </si>
  <si>
    <t>Проезд №3</t>
  </si>
  <si>
    <t>протяжённость 0,299км, ширина 4м</t>
  </si>
  <si>
    <t>Проезд №4</t>
  </si>
  <si>
    <t>протяжённость 0,308км, ширина 4м</t>
  </si>
  <si>
    <t>Проезд №5</t>
  </si>
  <si>
    <t xml:space="preserve">Россия,Волгоградская  обл.
Руднянский р-он, с.Лемешкино от.ул Кирова до ул.Коммунальная
</t>
  </si>
  <si>
    <t>протяжённость 0,345км, ширина 4м</t>
  </si>
  <si>
    <t>Проезд №6</t>
  </si>
  <si>
    <t>протяжённость 0,244км, ширина 4м</t>
  </si>
  <si>
    <t>Проезд №7</t>
  </si>
  <si>
    <t xml:space="preserve">Россия,Волгоградская  обл.
Руднянский р-он, с.Лемешкино от.ул Кирова до участковой больницы ГКУЗ ЦРБ
</t>
  </si>
  <si>
    <t>протяжённость 0,134км, ширина 4м</t>
  </si>
  <si>
    <t>Проезд №8</t>
  </si>
  <si>
    <t>Проезд №9</t>
  </si>
  <si>
    <t xml:space="preserve">Россия,Волгоградская  обл.
Руднянский р-он, с.Лемешкино  до больницы 
</t>
  </si>
  <si>
    <t>протяжённость 0,267км, ширина 4м</t>
  </si>
  <si>
    <t>Проезд №10</t>
  </si>
  <si>
    <t xml:space="preserve">Россия,Волгоградская  обл.
Руднянский р-он, с.Лемешкино   
</t>
  </si>
  <si>
    <t>протяжённость 0,152км, ширина 4м</t>
  </si>
  <si>
    <t>Проезд №11</t>
  </si>
  <si>
    <t>протяжённость 0,166км, ширина 4м</t>
  </si>
  <si>
    <t>Проезд №12</t>
  </si>
  <si>
    <t xml:space="preserve">Россия,Волгоградская  обл.
Руднянский р-он, с.Лемешкино   от ул.Кирова до кладбища
</t>
  </si>
  <si>
    <t>протяжённость 0,264км, ширина 4м</t>
  </si>
  <si>
    <t>Проезд №13</t>
  </si>
  <si>
    <t>протяжённость 0,161км, ширина 4м</t>
  </si>
  <si>
    <t>Проезд №14</t>
  </si>
  <si>
    <t>протяжённость 0,150км, ширина 4м</t>
  </si>
  <si>
    <t>Проезд №15</t>
  </si>
  <si>
    <t>протяжённость 0,517км, ширина 4м</t>
  </si>
  <si>
    <t>Проезд №16</t>
  </si>
  <si>
    <t>протяжённость 0,282км, ширина 4м</t>
  </si>
  <si>
    <t xml:space="preserve">Россия,Волгоградская  обл.
Руднянский р-он, с.Лемешкино проезд к производственной базе ИП Глава КФХ Быков М.П.  
</t>
  </si>
  <si>
    <t>Проезд №17</t>
  </si>
  <si>
    <t>протяжённость 0,147км, ширина 4м</t>
  </si>
  <si>
    <t>Проезд №18</t>
  </si>
  <si>
    <t xml:space="preserve">Россия,Волгоградская  обл.
Руднянский р-он, с.Лемешкино проезд к месту складирования органических отходов
</t>
  </si>
  <si>
    <t>протяжённость 1,4км, ширина 4м</t>
  </si>
  <si>
    <t>Проезд №19</t>
  </si>
  <si>
    <t xml:space="preserve">Россия,Волгоградская  обл.
Руднянский р-он, с.Лемешкино проезд к  складу ИП глава КФХ Шевченко Р.С.
</t>
  </si>
  <si>
    <t>протяжённость 10,620км, ширина 4м</t>
  </si>
  <si>
    <t>Проезд №20</t>
  </si>
  <si>
    <t xml:space="preserve">Россия,Волгоградская  обл.
Руднянский р-он, с.Лемешкино проезд к  ферме ИП глава КФХ Шевченко А.В.
</t>
  </si>
  <si>
    <t>протяжённость 0,857км, ширина 4м</t>
  </si>
  <si>
    <t>протяжённость 0,240км, ширина 4м</t>
  </si>
  <si>
    <t xml:space="preserve">Россия,Волгоградская  обл.
Руднянский р-он,  с Бородаёвка от ул.Молодёжная до пер.Речной
</t>
  </si>
  <si>
    <t xml:space="preserve">Россия,Волгоградская  обл.
Руднянский р-он, с.Бородаёвка
</t>
  </si>
  <si>
    <t>Россия,Волгоградская  обл.Руднянский р-он, с.Лемешкино пер. Столовый
Россия,Волгоградская  обл.</t>
  </si>
  <si>
    <t xml:space="preserve">Россия,Волгоградская  обл.Руднянский р-он, с.Бородаевка Молодежная </t>
  </si>
  <si>
    <t>Асфальтированная дорога</t>
  </si>
  <si>
    <t xml:space="preserve">Россия,Волгоградская  обл.
Руднянский р-он, с.Лемешкино ул.Кирова
</t>
  </si>
  <si>
    <t>Протяженность 4,0км</t>
  </si>
  <si>
    <t xml:space="preserve">Россия,Волгоградская  обл.
Руднянский р-он,  с.Лемешкино ул. Набережная  
</t>
  </si>
  <si>
    <t xml:space="preserve">Россия,Волгоградская  обл.
Руднянский р-он,  с.Лемешкино пер.Школьный
</t>
  </si>
  <si>
    <t>Дорога с твёрдым покрытием</t>
  </si>
  <si>
    <t xml:space="preserve">Россия,Волгоградская  обл.
Руднянский р-он, с.Лемешкино пер.Центральный
</t>
  </si>
  <si>
    <t>Протяженность0,6км</t>
  </si>
  <si>
    <t xml:space="preserve">Россия,Волгоградская  обл.
Руднянский р-он,  с.Крутое ул.Шевченко
</t>
  </si>
  <si>
    <t>Постановление№70 от 03.12.2020</t>
  </si>
  <si>
    <t xml:space="preserve">Россия,Волгоградская  обл.Руднянский р-он, с. Лемешкино пер. Мирный
</t>
  </si>
  <si>
    <t>34:1:2:000 000 000 19</t>
  </si>
  <si>
    <t>Россия,Волгоградская  обл.Руднянский р-он, с.Лемешкино пер.Колхозный</t>
  </si>
  <si>
    <t>34:1:2:000 000 000 018</t>
  </si>
  <si>
    <t>34:1:2:000 000 000 021</t>
  </si>
  <si>
    <t>34:1:2:000 000 000 022</t>
  </si>
  <si>
    <t xml:space="preserve">Россия,Волгоградская  обл.
Руднянский р-он, с. Лемешкино ул. Кузнечная пер.Кузнечный
</t>
  </si>
  <si>
    <t>34:1:2:000 000 000 023</t>
  </si>
  <si>
    <t>34:1:2:000 000 000 015</t>
  </si>
  <si>
    <t xml:space="preserve">Россия,Волгоградская  обл.
Руднянский р-он, с.Бородаевка ул. Речная пер.Речной
</t>
  </si>
  <si>
    <t>34:1:2:000 000 000 014</t>
  </si>
  <si>
    <t>34:1:2:000 000 000 052</t>
  </si>
  <si>
    <t>34:1:2:000 000 000 024</t>
  </si>
  <si>
    <t>34:1:2:000 000 000 025</t>
  </si>
  <si>
    <t>34:1:2:000 000 000 026</t>
  </si>
  <si>
    <t>34:1:2:000 000 000 027</t>
  </si>
  <si>
    <t>34:1:2:000 000 000 030</t>
  </si>
  <si>
    <t>34:1:2:000 000 000 028</t>
  </si>
  <si>
    <t>34:1:2:000 000 000 029</t>
  </si>
  <si>
    <t>34:1:2:000 000 000 032</t>
  </si>
  <si>
    <t>34:1:2:000 000 000 031</t>
  </si>
  <si>
    <t>34:1:2:000 000 000 033</t>
  </si>
  <si>
    <t>34:1:2:000 000 000 034</t>
  </si>
  <si>
    <t>34:1:2:000 000 000 020</t>
  </si>
  <si>
    <t>34:1:2:000 000 000 035</t>
  </si>
  <si>
    <t>34:1:2:000 000 000 054</t>
  </si>
  <si>
    <t>34:1:2:000 000 000 041</t>
  </si>
  <si>
    <t>34:1:2:000:000:000:042</t>
  </si>
  <si>
    <t>34:1:2:000 000 000 045</t>
  </si>
  <si>
    <t>34:1:2:000 000 000 046</t>
  </si>
  <si>
    <t>34:1:5:000 000 000 047</t>
  </si>
  <si>
    <t>34:1:5:000 000 000 048</t>
  </si>
  <si>
    <t>34:1:5:000 000 000 051</t>
  </si>
  <si>
    <t>34:1:2:000 000 000 055</t>
  </si>
  <si>
    <t>34:1:2:000 000 000 056</t>
  </si>
  <si>
    <t>34:1:2:000 000 000 057</t>
  </si>
  <si>
    <t>34:1:2:000 000 000 058</t>
  </si>
  <si>
    <t>34:1:2:000 000 000 059</t>
  </si>
  <si>
    <t>34:1:2:000 000 000 060</t>
  </si>
  <si>
    <t>34:1:2:000 000 000 061</t>
  </si>
  <si>
    <t>34:1:2:000 000 000 062</t>
  </si>
  <si>
    <t>34:1:2:000 000 000 063</t>
  </si>
  <si>
    <t>34:1:2:000 000 000 064</t>
  </si>
  <si>
    <t>34:1:2:000 000 000 065</t>
  </si>
  <si>
    <t>34:1:2:000 000 000 066</t>
  </si>
  <si>
    <t>34:1:2:000 000 000 067</t>
  </si>
  <si>
    <t>34:1:2:000 000 000 068</t>
  </si>
  <si>
    <t>34:1:2:000 000 000 069</t>
  </si>
  <si>
    <t>34:1:2:000 000 000 070</t>
  </si>
  <si>
    <t>34:1:2:000 000 000 071</t>
  </si>
  <si>
    <t>34:1:2:000 000 000 072</t>
  </si>
  <si>
    <t>34:1:2:000 000 000 073</t>
  </si>
  <si>
    <t>34:1:2:000 000 000 074</t>
  </si>
  <si>
    <t>34:1:2:000 000 000 075</t>
  </si>
  <si>
    <t>34:1:2:000 000 000 076</t>
  </si>
  <si>
    <t>протяжённость 0,4км</t>
  </si>
  <si>
    <t xml:space="preserve">протяжённость 0,4км  </t>
  </si>
  <si>
    <t>протяжённость 0,8 км</t>
  </si>
  <si>
    <t xml:space="preserve">протяжённость 0,6км </t>
  </si>
  <si>
    <t xml:space="preserve">протяжённость 1,0км </t>
  </si>
  <si>
    <t>протяжённость 2,7км</t>
  </si>
  <si>
    <t>протяжённость 2,0км</t>
  </si>
  <si>
    <t>протяжённость 0,2км</t>
  </si>
  <si>
    <t>протяжённость2,5км</t>
  </si>
  <si>
    <t>протяжённость 1,9км</t>
  </si>
  <si>
    <t>Детская спортивно-игровая площадка в с.Лемешкино</t>
  </si>
  <si>
    <t xml:space="preserve">Россия,Волгоградская  обл.
Руднянский р-он, с.Лемешкино ул.Кирова 99
</t>
  </si>
  <si>
    <t>Обустроенная детская площадка в центральном парке с.ЛемешкиноДетская спортивно-игровая площадка в с.Лемешкино</t>
  </si>
  <si>
    <t>Площадка накопленияТКО</t>
  </si>
  <si>
    <t xml:space="preserve">Россия,Волгоградская  обл.
Руднянский р-он, с.Лемешкино ул.Коммунальная ,19
</t>
  </si>
  <si>
    <t>Площадь 9м2</t>
  </si>
  <si>
    <t xml:space="preserve">Россия,Волгоградская  обл.
Руднянский р-он, с.Лемешкино ул.Колхозная,д16
</t>
  </si>
  <si>
    <t xml:space="preserve">Россия,Волгоградская  обл.
Руднянский р-он, с.Лемешкино ул.Колхозная,д2
</t>
  </si>
  <si>
    <t xml:space="preserve">Россия,Волгоградская  обл.
Руднянский р-он, с.Лемешкино пер.Центральный,д12
</t>
  </si>
  <si>
    <t xml:space="preserve">Россия,Волгоградская  обл.
Руднянский р-он, с.Лемешкино пер.Колхозный,д2
</t>
  </si>
  <si>
    <t xml:space="preserve">Россия,Волгоградская  обл.
Руднянский р-он, с.Лемешкино ул.Кирова,д15
</t>
  </si>
  <si>
    <t xml:space="preserve">Россия,Волгоградская  обл.
Руднянский р-он, с.Лемешкино ул.Кирова,д47
</t>
  </si>
  <si>
    <t xml:space="preserve">Россия,Волгоградская  обл.
Руднянский р-он, с.Лемешкино ул.Кирова,д71
</t>
  </si>
  <si>
    <t xml:space="preserve">Россия,Волгоградская  обл.
Руднянский р-он, с.Лемешкино ул.Кирова,д85
</t>
  </si>
  <si>
    <t xml:space="preserve">Россия,Волгоградская  обл.
Руднянский р-он, с.Лемешкино ул.Кирова,д123
</t>
  </si>
  <si>
    <t xml:space="preserve">Россия,Волгоградская  обл.
Руднянский р-он, с.Лемешкино ул.Кирова,д118
</t>
  </si>
  <si>
    <t xml:space="preserve">Россия,Волгоградская  обл.
Руднянский р-он, с.Лемешкино ул.Коммунальная,д1
</t>
  </si>
  <si>
    <t xml:space="preserve">Россия,Волгоградская  обл.
Руднянский р-он, с.Лемешкино ул.Кирова ,д139
</t>
  </si>
  <si>
    <t>34:1:2:000 000 000 077</t>
  </si>
  <si>
    <t>34:1:2:000 000 000 078</t>
  </si>
  <si>
    <t>34:1:2:000 000 000 079</t>
  </si>
  <si>
    <t>34:1:2:000 000 000 080</t>
  </si>
  <si>
    <t>34:1:2:000 000 000 081</t>
  </si>
  <si>
    <t>34:1:2:000 000 000 082</t>
  </si>
  <si>
    <t>34:1:2:000 000 000 083</t>
  </si>
  <si>
    <t>34:1:2:000 000 000 084</t>
  </si>
  <si>
    <t>34:1:2:000 000 000 085</t>
  </si>
  <si>
    <t>34:1:2:000 000 000 086</t>
  </si>
  <si>
    <t>34:1:2:000 000 000 087</t>
  </si>
  <si>
    <t>34:1:2:000 000 000 088</t>
  </si>
  <si>
    <t>34:1:2:000 000 000 089</t>
  </si>
  <si>
    <t>34:1:2:000 000 000 090</t>
  </si>
  <si>
    <t>34:1:2:000 000 000 091</t>
  </si>
  <si>
    <t>Высота 4м</t>
  </si>
  <si>
    <t>Реквизиты документа-оснований возникновения(прекращение)права муниципальной собственности на движимое имущество</t>
  </si>
  <si>
    <t xml:space="preserve">АКТ №14 приёма-передачи </t>
  </si>
  <si>
    <t>Трактор "Беларус-82.1"</t>
  </si>
  <si>
    <t>АвтомобильNIVA L1/7МТ</t>
  </si>
  <si>
    <t>АвтомобильВАЗ-21074</t>
  </si>
  <si>
    <t>Х9L21300К0681798</t>
  </si>
  <si>
    <t>Муниципальный контракт№217945</t>
  </si>
  <si>
    <t>АКТ приёма-передачи от№1324-ОД</t>
  </si>
  <si>
    <t xml:space="preserve">Постановление№70 </t>
  </si>
  <si>
    <t>09.01.2019г</t>
  </si>
  <si>
    <t xml:space="preserve">Распоряжение №1а </t>
  </si>
  <si>
    <t>Постановление  №70</t>
  </si>
  <si>
    <t>Постановление №70</t>
  </si>
  <si>
    <t>24.11.2020г</t>
  </si>
  <si>
    <t xml:space="preserve">Решение №9/54 </t>
  </si>
  <si>
    <t>19.02.2019г</t>
  </si>
  <si>
    <t>Вывписка из ЕГРН</t>
  </si>
  <si>
    <t xml:space="preserve">Муниципальный к 0129300046616000040-0120037-01  </t>
  </si>
  <si>
    <t>34:1:3:000 000 000 005</t>
  </si>
  <si>
    <t>34:1:3:000 000 000 006</t>
  </si>
  <si>
    <t>34:1:3:000 000 000 007</t>
  </si>
  <si>
    <t>КосилкаZ-178/2захват1,85</t>
  </si>
  <si>
    <t>Трактор ДТ75 Н с навесным оборудованием</t>
  </si>
  <si>
    <t>ХТА21074082674297</t>
  </si>
  <si>
    <t>ХТТ22069480439872</t>
  </si>
  <si>
    <t>договор ННГ7-0110</t>
  </si>
  <si>
    <t>договор №75</t>
  </si>
  <si>
    <t>34:1:3:000 000 000 008</t>
  </si>
  <si>
    <t>договор купли -продажи</t>
  </si>
  <si>
    <t>34:1:3:000 000 000 009</t>
  </si>
  <si>
    <t>РЕЕСТР</t>
  </si>
  <si>
    <t>№ п/п</t>
  </si>
  <si>
    <t>Полное наименование и организационно-правовая форма юридического лица</t>
  </si>
  <si>
    <t>Основной государственный регистрационный номер и дата государственной регистрации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</si>
  <si>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</si>
  <si>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</si>
  <si>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</si>
  <si>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1103453001651</t>
  </si>
  <si>
    <t>Руководитель</t>
  </si>
  <si>
    <t>МКУ "Благоустройство "Лемешкинского сельского поселения</t>
  </si>
  <si>
    <t>МКУ "Благоустройство" Лемешкинского сельского поселения</t>
  </si>
  <si>
    <t>Волгоградская обл., Руднянский р-н, с.Лемешкино, пер.Столовый дом 4</t>
  </si>
  <si>
    <t>МКУ"лемешкинский СДК"</t>
  </si>
  <si>
    <t>Волгоградская обл., Руднянский р-н, с.Лемешкино, ул.Кирова,97</t>
  </si>
  <si>
    <t>1023404975615</t>
  </si>
  <si>
    <t>Раздел 2. Перечень объектов движимого имущества, находящегося в собственности Лемешкинского сельского поселения по состоянию на 01.09.2021</t>
  </si>
  <si>
    <t>Раздел 1. Перечень объектов недвижимого имущества, находящегося в собственности Лемешкинского сельского поселения по состоянию на 01.01.2022</t>
  </si>
  <si>
    <t>Раздел 3. Сведения о муниципальных учреждениях, учредителем которых является администрация Лемешкинского сельского поселения  на 01.01.2022года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</si>
</sst>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</font>
    <font>
      <b/>
      <sz val="11"/>
      <color indexed="8"/>
      <name val="Calibri"/>
      <family val="2"/>
      <charset val="204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16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7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1" xfId="0" applyFont="1" applyFill="1" applyBorder="1" applyAlignment="1">
      <alignment vertical="top" wrapText="1"/>
    </xf>
    <xf numFmtId="46" fontId="3" fillId="0" borderId="1" xfId="1" applyNumberFormat="1" applyFont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22" xfId="0" applyBorder="1" applyAlignment="1">
      <alignment vertical="top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1" xfId="0" applyBorder="1"/>
    <xf numFmtId="0" fontId="7" fillId="0" borderId="1" xfId="2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8" xfId="0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 wrapText="1"/>
    </xf>
    <xf numFmtId="0" fontId="0" fillId="0" borderId="22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3" fillId="0" borderId="22" xfId="1" applyFont="1" applyBorder="1" applyAlignment="1">
      <alignment vertical="top"/>
    </xf>
    <xf numFmtId="14" fontId="0" fillId="0" borderId="1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64" fontId="7" fillId="0" borderId="32" xfId="3" applyNumberFormat="1" applyFont="1" applyBorder="1" applyAlignment="1">
      <alignment horizontal="right" vertical="top"/>
    </xf>
    <xf numFmtId="164" fontId="7" fillId="2" borderId="32" xfId="3" applyNumberFormat="1" applyFont="1" applyFill="1" applyBorder="1" applyAlignment="1">
      <alignment horizontal="right" vertical="top"/>
    </xf>
    <xf numFmtId="0" fontId="0" fillId="0" borderId="24" xfId="0" applyFont="1" applyBorder="1" applyAlignment="1">
      <alignment vertical="top"/>
    </xf>
    <xf numFmtId="0" fontId="0" fillId="0" borderId="25" xfId="0" applyBorder="1" applyAlignment="1">
      <alignment vertical="top" wrapText="1"/>
    </xf>
    <xf numFmtId="14" fontId="0" fillId="0" borderId="25" xfId="0" applyNumberFormat="1" applyFont="1" applyBorder="1" applyAlignment="1">
      <alignment vertical="top"/>
    </xf>
    <xf numFmtId="14" fontId="0" fillId="0" borderId="8" xfId="0" applyNumberFormat="1" applyFont="1" applyBorder="1" applyAlignment="1">
      <alignment vertical="top"/>
    </xf>
    <xf numFmtId="14" fontId="0" fillId="0" borderId="15" xfId="0" applyNumberFormat="1" applyFont="1" applyBorder="1" applyAlignment="1">
      <alignment vertical="top"/>
    </xf>
    <xf numFmtId="14" fontId="0" fillId="0" borderId="1" xfId="0" applyNumberFormat="1" applyBorder="1" applyAlignment="1">
      <alignment vertical="top" wrapText="1"/>
    </xf>
    <xf numFmtId="49" fontId="0" fillId="0" borderId="1" xfId="0" applyNumberFormat="1" applyFon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2" fontId="0" fillId="0" borderId="1" xfId="0" applyNumberFormat="1" applyBorder="1"/>
    <xf numFmtId="0" fontId="7" fillId="0" borderId="33" xfId="2" applyNumberFormat="1" applyFont="1" applyFill="1" applyBorder="1" applyAlignment="1">
      <alignment vertical="top" wrapText="1"/>
    </xf>
    <xf numFmtId="2" fontId="9" fillId="2" borderId="34" xfId="4" applyNumberFormat="1" applyFont="1" applyFill="1" applyBorder="1" applyAlignment="1">
      <alignment horizontal="right" vertical="top"/>
    </xf>
    <xf numFmtId="164" fontId="0" fillId="0" borderId="0" xfId="0" applyNumberFormat="1" applyFont="1" applyBorder="1" applyAlignment="1">
      <alignment vertical="top"/>
    </xf>
    <xf numFmtId="0" fontId="0" fillId="0" borderId="26" xfId="0" applyFont="1" applyBorder="1" applyAlignment="1">
      <alignment vertical="top" wrapText="1"/>
    </xf>
    <xf numFmtId="0" fontId="0" fillId="0" borderId="27" xfId="0" applyFont="1" applyBorder="1" applyAlignment="1">
      <alignment vertical="top"/>
    </xf>
    <xf numFmtId="0" fontId="3" fillId="0" borderId="1" xfId="1" applyFont="1" applyBorder="1" applyAlignment="1">
      <alignment vertical="top" wrapText="1"/>
    </xf>
    <xf numFmtId="0" fontId="0" fillId="0" borderId="23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4" xfId="0" applyBorder="1" applyAlignment="1">
      <alignment vertical="top" wrapText="1"/>
    </xf>
    <xf numFmtId="0" fontId="0" fillId="0" borderId="25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5">
    <cellStyle name="Обычный" xfId="0" builtinId="0"/>
    <cellStyle name="Обычный 3" xfId="1"/>
    <cellStyle name="Обычный_Лист1" xfId="4"/>
    <cellStyle name="Обычный_р.3_сведения о мун. учр." xfId="2"/>
    <cellStyle name="Обычный_Раздел2 движимо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7"/>
  <sheetViews>
    <sheetView topLeftCell="A16" workbookViewId="0">
      <selection activeCell="I106" sqref="I106"/>
    </sheetView>
  </sheetViews>
  <sheetFormatPr defaultRowHeight="15"/>
  <cols>
    <col min="1" max="1" width="22.140625" customWidth="1"/>
    <col min="2" max="2" width="18.85546875" customWidth="1"/>
    <col min="3" max="3" width="20.28515625" customWidth="1"/>
    <col min="4" max="4" width="17.42578125" customWidth="1"/>
    <col min="5" max="5" width="16" customWidth="1"/>
    <col min="6" max="6" width="10.85546875" customWidth="1"/>
    <col min="7" max="7" width="10.7109375" customWidth="1"/>
    <col min="8" max="8" width="9.85546875" customWidth="1"/>
    <col min="9" max="9" width="15.42578125" customWidth="1"/>
    <col min="10" max="10" width="12.42578125" customWidth="1"/>
    <col min="11" max="11" width="11.855468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</row>
    <row r="2" spans="1:12">
      <c r="C2" s="1" t="s">
        <v>120</v>
      </c>
      <c r="D2" s="1"/>
      <c r="E2" s="1"/>
      <c r="F2" s="1"/>
    </row>
    <row r="3" spans="1:12" ht="27" customHeight="1">
      <c r="A3" s="1" t="s">
        <v>334</v>
      </c>
      <c r="B3" s="1"/>
      <c r="C3" s="1"/>
      <c r="D3" s="1"/>
      <c r="E3" s="1"/>
      <c r="F3" s="1"/>
      <c r="G3" s="1"/>
      <c r="H3" s="1"/>
      <c r="I3" s="1"/>
    </row>
    <row r="4" spans="1:12" s="2" customFormat="1" ht="156.75" customHeight="1" thickBot="1">
      <c r="A4" s="38" t="s">
        <v>9</v>
      </c>
      <c r="B4" s="38" t="s">
        <v>0</v>
      </c>
      <c r="C4" s="4" t="s">
        <v>1</v>
      </c>
      <c r="D4" s="38" t="s">
        <v>2</v>
      </c>
      <c r="E4" s="38" t="s">
        <v>3</v>
      </c>
      <c r="F4" s="38" t="s">
        <v>6</v>
      </c>
      <c r="G4" s="38" t="s">
        <v>4</v>
      </c>
      <c r="H4" s="38" t="s">
        <v>5</v>
      </c>
      <c r="I4" s="4" t="s">
        <v>10</v>
      </c>
      <c r="J4" s="38" t="s">
        <v>288</v>
      </c>
      <c r="K4" s="4" t="s">
        <v>7</v>
      </c>
      <c r="L4" s="38" t="s">
        <v>8</v>
      </c>
    </row>
    <row r="5" spans="1:12" s="2" customFormat="1" ht="110.45" customHeight="1" thickBot="1">
      <c r="A5" s="38" t="s">
        <v>75</v>
      </c>
      <c r="B5" s="39" t="s">
        <v>13</v>
      </c>
      <c r="C5" s="35" t="s">
        <v>85</v>
      </c>
      <c r="D5" s="3" t="s">
        <v>102</v>
      </c>
      <c r="E5" s="36" t="s">
        <v>27</v>
      </c>
      <c r="F5" s="5">
        <v>36176</v>
      </c>
      <c r="G5" s="5">
        <v>0</v>
      </c>
      <c r="H5" s="5">
        <v>362425.48</v>
      </c>
      <c r="I5" s="46">
        <v>42845</v>
      </c>
      <c r="J5" s="46"/>
      <c r="K5" s="21" t="s">
        <v>25</v>
      </c>
      <c r="L5" s="4"/>
    </row>
    <row r="6" spans="1:12" s="2" customFormat="1" ht="90.75" thickBot="1">
      <c r="A6" s="76" t="s">
        <v>79</v>
      </c>
      <c r="B6" s="35" t="s">
        <v>14</v>
      </c>
      <c r="C6" s="21" t="s">
        <v>96</v>
      </c>
      <c r="D6" s="7"/>
      <c r="E6" s="5" t="s">
        <v>28</v>
      </c>
      <c r="F6" s="5">
        <v>305550.40000000002</v>
      </c>
      <c r="G6" s="5">
        <v>0</v>
      </c>
      <c r="H6" s="5"/>
      <c r="I6" s="46">
        <v>39042</v>
      </c>
      <c r="J6" s="36" t="s">
        <v>295</v>
      </c>
      <c r="K6" s="21" t="s">
        <v>25</v>
      </c>
      <c r="L6" s="5"/>
    </row>
    <row r="7" spans="1:12" s="2" customFormat="1" ht="76.5" customHeight="1" thickBot="1">
      <c r="A7" s="76" t="s">
        <v>81</v>
      </c>
      <c r="B7" s="35" t="s">
        <v>15</v>
      </c>
      <c r="C7" s="22" t="s">
        <v>26</v>
      </c>
      <c r="D7" s="5" t="s">
        <v>12</v>
      </c>
      <c r="E7" s="5" t="s">
        <v>29</v>
      </c>
      <c r="F7" s="5">
        <v>188502.8</v>
      </c>
      <c r="G7" s="5">
        <v>63077.79</v>
      </c>
      <c r="H7" s="5"/>
      <c r="I7" s="46">
        <v>39042</v>
      </c>
      <c r="J7" s="6" t="s">
        <v>295</v>
      </c>
      <c r="K7" s="21" t="s">
        <v>80</v>
      </c>
      <c r="L7" s="5"/>
    </row>
    <row r="8" spans="1:12" s="2" customFormat="1" ht="60.75" customHeight="1" thickBot="1">
      <c r="A8" s="76" t="s">
        <v>71</v>
      </c>
      <c r="B8" s="35" t="s">
        <v>15</v>
      </c>
      <c r="C8" s="22" t="s">
        <v>77</v>
      </c>
      <c r="D8" s="5"/>
      <c r="E8" s="14" t="s">
        <v>28</v>
      </c>
      <c r="F8" s="5">
        <v>51300</v>
      </c>
      <c r="G8" s="5">
        <v>0</v>
      </c>
      <c r="H8" s="5"/>
      <c r="I8" s="46">
        <v>39042</v>
      </c>
      <c r="J8" s="6" t="s">
        <v>295</v>
      </c>
      <c r="K8" s="21" t="s">
        <v>25</v>
      </c>
      <c r="L8" s="5"/>
    </row>
    <row r="9" spans="1:12" s="2" customFormat="1" ht="84.75" customHeight="1" thickBot="1">
      <c r="A9" s="76" t="s">
        <v>70</v>
      </c>
      <c r="B9" s="35" t="s">
        <v>16</v>
      </c>
      <c r="C9" s="22" t="s">
        <v>95</v>
      </c>
      <c r="D9" s="5"/>
      <c r="E9" s="14" t="s">
        <v>30</v>
      </c>
      <c r="F9" s="5">
        <v>1638403.2</v>
      </c>
      <c r="G9" s="5">
        <v>1515522.96</v>
      </c>
      <c r="H9" s="5"/>
      <c r="I9" s="46">
        <v>39042</v>
      </c>
      <c r="J9" s="6" t="s">
        <v>295</v>
      </c>
      <c r="K9" s="21" t="s">
        <v>25</v>
      </c>
      <c r="L9" s="5"/>
    </row>
    <row r="10" spans="1:12" s="2" customFormat="1" ht="81.75" customHeight="1" thickBot="1">
      <c r="A10" s="23" t="s">
        <v>61</v>
      </c>
      <c r="B10" s="21" t="s">
        <v>17</v>
      </c>
      <c r="C10" s="24" t="s">
        <v>94</v>
      </c>
      <c r="D10" s="5"/>
      <c r="E10" s="19" t="s">
        <v>31</v>
      </c>
      <c r="F10" s="5">
        <v>1501869.6</v>
      </c>
      <c r="G10" s="5">
        <v>1389229.38</v>
      </c>
      <c r="H10" s="5"/>
      <c r="I10" s="46">
        <v>39042</v>
      </c>
      <c r="J10" s="6" t="s">
        <v>295</v>
      </c>
      <c r="K10" s="21" t="s">
        <v>25</v>
      </c>
      <c r="L10" s="5"/>
    </row>
    <row r="11" spans="1:12" s="2" customFormat="1" ht="90.75" thickBot="1">
      <c r="A11" s="23" t="s">
        <v>62</v>
      </c>
      <c r="B11" s="25" t="s">
        <v>18</v>
      </c>
      <c r="C11" s="6" t="s">
        <v>94</v>
      </c>
      <c r="D11" s="5"/>
      <c r="E11" s="5" t="s">
        <v>32</v>
      </c>
      <c r="F11" s="5">
        <v>5188276.8</v>
      </c>
      <c r="G11" s="5">
        <v>4799156.04</v>
      </c>
      <c r="H11" s="5"/>
      <c r="I11" s="46">
        <v>39042</v>
      </c>
      <c r="J11" s="6" t="s">
        <v>295</v>
      </c>
      <c r="K11" s="21" t="s">
        <v>25</v>
      </c>
      <c r="L11" s="5"/>
    </row>
    <row r="12" spans="1:12" s="2" customFormat="1" ht="90.75" thickBot="1">
      <c r="A12" s="23" t="s">
        <v>63</v>
      </c>
      <c r="B12" s="77" t="s">
        <v>19</v>
      </c>
      <c r="C12" s="6" t="s">
        <v>95</v>
      </c>
      <c r="D12" s="5"/>
      <c r="E12" s="5" t="s">
        <v>33</v>
      </c>
      <c r="F12" s="5">
        <v>3959474.4</v>
      </c>
      <c r="G12" s="5">
        <v>3662513.82</v>
      </c>
      <c r="H12" s="5"/>
      <c r="I12" s="46">
        <v>39042</v>
      </c>
      <c r="J12" s="6" t="s">
        <v>295</v>
      </c>
      <c r="K12" s="21" t="s">
        <v>25</v>
      </c>
      <c r="L12" s="5"/>
    </row>
    <row r="13" spans="1:12" s="2" customFormat="1" ht="90.75" thickBot="1">
      <c r="A13" s="78" t="s">
        <v>64</v>
      </c>
      <c r="B13" s="24" t="s">
        <v>20</v>
      </c>
      <c r="C13" s="6" t="s">
        <v>94</v>
      </c>
      <c r="D13" s="6"/>
      <c r="E13" s="14" t="s">
        <v>34</v>
      </c>
      <c r="F13" s="5">
        <v>5324810.4000000004</v>
      </c>
      <c r="G13" s="5">
        <v>4925449.62</v>
      </c>
      <c r="H13" s="5"/>
      <c r="I13" s="46">
        <v>39042</v>
      </c>
      <c r="J13" s="6" t="s">
        <v>295</v>
      </c>
      <c r="K13" s="21" t="s">
        <v>25</v>
      </c>
      <c r="L13" s="5"/>
    </row>
    <row r="14" spans="1:12" s="2" customFormat="1" ht="78.75" customHeight="1" thickBot="1">
      <c r="A14" s="23" t="s">
        <v>65</v>
      </c>
      <c r="B14" s="25" t="s">
        <v>21</v>
      </c>
      <c r="C14" s="6" t="s">
        <v>94</v>
      </c>
      <c r="D14" s="6"/>
      <c r="E14" s="19" t="s">
        <v>78</v>
      </c>
      <c r="F14" s="5">
        <v>31430034.719999999</v>
      </c>
      <c r="G14" s="5">
        <v>29072781.989999998</v>
      </c>
      <c r="H14" s="5"/>
      <c r="I14" s="46">
        <v>39042</v>
      </c>
      <c r="J14" s="6" t="s">
        <v>295</v>
      </c>
      <c r="K14" s="21" t="s">
        <v>25</v>
      </c>
      <c r="L14" s="5"/>
    </row>
    <row r="15" spans="1:12" s="2" customFormat="1" ht="90.75" thickBot="1">
      <c r="A15" s="23" t="s">
        <v>66</v>
      </c>
      <c r="B15" s="25" t="s">
        <v>22</v>
      </c>
      <c r="C15" s="6" t="s">
        <v>94</v>
      </c>
      <c r="D15" s="6"/>
      <c r="E15" s="5" t="s">
        <v>35</v>
      </c>
      <c r="F15" s="5">
        <v>2457604.7999999998</v>
      </c>
      <c r="G15" s="5">
        <v>2273284.44</v>
      </c>
      <c r="H15" s="5"/>
      <c r="I15" s="46">
        <v>39042</v>
      </c>
      <c r="J15" s="6" t="s">
        <v>295</v>
      </c>
      <c r="K15" s="21" t="s">
        <v>25</v>
      </c>
      <c r="L15" s="5"/>
    </row>
    <row r="16" spans="1:12" s="2" customFormat="1" ht="90.75" thickBot="1">
      <c r="A16" s="23" t="s">
        <v>67</v>
      </c>
      <c r="B16" s="21" t="s">
        <v>23</v>
      </c>
      <c r="C16" s="6" t="s">
        <v>94</v>
      </c>
      <c r="D16" s="6"/>
      <c r="E16" s="5" t="s">
        <v>36</v>
      </c>
      <c r="F16" s="5">
        <v>1365336</v>
      </c>
      <c r="G16" s="5">
        <v>1262935.8</v>
      </c>
      <c r="H16" s="5"/>
      <c r="I16" s="46">
        <v>39042</v>
      </c>
      <c r="J16" s="6" t="s">
        <v>295</v>
      </c>
      <c r="K16" s="21" t="s">
        <v>25</v>
      </c>
      <c r="L16" s="5"/>
    </row>
    <row r="17" spans="1:16384" s="2" customFormat="1" ht="90.75" thickBot="1">
      <c r="A17" s="23" t="s">
        <v>68</v>
      </c>
      <c r="B17" s="26" t="s">
        <v>24</v>
      </c>
      <c r="C17" s="6" t="s">
        <v>94</v>
      </c>
      <c r="D17" s="6"/>
      <c r="E17" s="19" t="s">
        <v>32</v>
      </c>
      <c r="F17" s="5">
        <v>5188276.8</v>
      </c>
      <c r="G17" s="5">
        <v>4799156.04</v>
      </c>
      <c r="H17" s="5"/>
      <c r="I17" s="46">
        <v>39042</v>
      </c>
      <c r="J17" s="6" t="s">
        <v>295</v>
      </c>
      <c r="K17" s="21" t="s">
        <v>25</v>
      </c>
      <c r="L17" s="5"/>
    </row>
    <row r="18" spans="1:16384" s="2" customFormat="1" ht="90.75" thickBot="1">
      <c r="A18" s="23" t="s">
        <v>69</v>
      </c>
      <c r="B18" s="5" t="s">
        <v>37</v>
      </c>
      <c r="C18" s="6" t="s">
        <v>94</v>
      </c>
      <c r="D18" s="6"/>
      <c r="E18" s="5" t="s">
        <v>36</v>
      </c>
      <c r="F18" s="5">
        <v>1365336</v>
      </c>
      <c r="G18" s="5">
        <v>1262935.8</v>
      </c>
      <c r="H18" s="5"/>
      <c r="I18" s="46">
        <v>39042</v>
      </c>
      <c r="J18" s="6" t="s">
        <v>295</v>
      </c>
      <c r="K18" s="21" t="s">
        <v>25</v>
      </c>
      <c r="L18" s="5"/>
    </row>
    <row r="19" spans="1:16384" s="2" customFormat="1" ht="64.5" customHeight="1" thickBot="1">
      <c r="A19" s="23" t="s">
        <v>59</v>
      </c>
      <c r="B19" s="26" t="s">
        <v>38</v>
      </c>
      <c r="C19" s="58" t="s">
        <v>177</v>
      </c>
      <c r="D19" s="5"/>
      <c r="E19" s="3" t="s">
        <v>244</v>
      </c>
      <c r="F19" s="5">
        <v>27000</v>
      </c>
      <c r="G19" s="5">
        <v>20925</v>
      </c>
      <c r="H19" s="5"/>
      <c r="I19" s="46">
        <v>39042</v>
      </c>
      <c r="J19" s="6" t="s">
        <v>295</v>
      </c>
      <c r="K19" s="21" t="s">
        <v>25</v>
      </c>
      <c r="L19" s="5"/>
    </row>
    <row r="20" spans="1:16384" s="2" customFormat="1">
      <c r="A20" s="100" t="s">
        <v>60</v>
      </c>
      <c r="B20" s="101" t="s">
        <v>38</v>
      </c>
      <c r="C20" s="103" t="s">
        <v>189</v>
      </c>
      <c r="D20" s="104"/>
      <c r="E20" s="105" t="s">
        <v>245</v>
      </c>
      <c r="F20" s="104">
        <v>18000</v>
      </c>
      <c r="G20" s="104">
        <v>0</v>
      </c>
      <c r="H20" s="104"/>
      <c r="I20" s="83"/>
      <c r="J20" s="106" t="s">
        <v>295</v>
      </c>
      <c r="K20" s="98" t="s">
        <v>25</v>
      </c>
      <c r="L20" s="63"/>
      <c r="X20" s="55"/>
      <c r="AA20" s="55"/>
      <c r="AC20" s="55"/>
      <c r="AL20" s="55"/>
      <c r="AN20" s="55"/>
      <c r="AQ20" s="55"/>
      <c r="AR20" s="55"/>
      <c r="AS20" s="55"/>
      <c r="AX20" s="55"/>
    </row>
    <row r="21" spans="1:16384" s="2" customFormat="1" ht="67.5" customHeight="1" thickBot="1">
      <c r="A21" s="100"/>
      <c r="B21" s="102"/>
      <c r="C21" s="102"/>
      <c r="D21" s="102"/>
      <c r="E21" s="102"/>
      <c r="F21" s="102"/>
      <c r="G21" s="102"/>
      <c r="H21" s="102"/>
      <c r="I21" s="85">
        <v>39042</v>
      </c>
      <c r="J21" s="107"/>
      <c r="K21" s="99"/>
      <c r="L21" s="62"/>
      <c r="M21" s="3"/>
      <c r="N21" s="3"/>
      <c r="O21" s="3"/>
      <c r="P21" s="3"/>
      <c r="Q21" s="3"/>
      <c r="R21" s="3"/>
      <c r="S21" s="3"/>
      <c r="T21" s="3"/>
      <c r="U21" s="6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68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  <c r="XFC21" s="3"/>
      <c r="XFD21" s="3"/>
    </row>
    <row r="22" spans="1:16384" s="2" customFormat="1" ht="90.75" thickBot="1">
      <c r="A22" s="3" t="s">
        <v>190</v>
      </c>
      <c r="B22" s="25" t="s">
        <v>38</v>
      </c>
      <c r="C22" s="59" t="s">
        <v>178</v>
      </c>
      <c r="D22" s="8"/>
      <c r="E22" s="60" t="s">
        <v>246</v>
      </c>
      <c r="F22" s="9">
        <v>72000</v>
      </c>
      <c r="G22" s="5">
        <v>54900</v>
      </c>
      <c r="H22" s="8"/>
      <c r="I22" s="86">
        <v>39042</v>
      </c>
      <c r="J22" s="6" t="s">
        <v>295</v>
      </c>
      <c r="K22" s="21" t="s">
        <v>25</v>
      </c>
      <c r="L22" s="8"/>
      <c r="AC22" s="55"/>
      <c r="AE22" s="55"/>
      <c r="AH22" s="55"/>
      <c r="AI22" s="55"/>
      <c r="AJ22" s="55"/>
      <c r="AK22" s="55"/>
      <c r="AL22" s="55"/>
      <c r="AM22" s="55"/>
      <c r="AQ22" s="55"/>
      <c r="AR22" s="55"/>
      <c r="AS22" s="55"/>
      <c r="AT22" s="55"/>
      <c r="AU22" s="55"/>
      <c r="AV22" s="55"/>
      <c r="AW22" s="55"/>
      <c r="AX22" s="55"/>
    </row>
    <row r="23" spans="1:16384" s="2" customFormat="1" ht="90.75" thickBot="1">
      <c r="A23" s="66" t="s">
        <v>192</v>
      </c>
      <c r="B23" s="25" t="s">
        <v>38</v>
      </c>
      <c r="C23" s="36" t="s">
        <v>191</v>
      </c>
      <c r="D23" s="5"/>
      <c r="E23" s="3" t="s">
        <v>247</v>
      </c>
      <c r="F23" s="10">
        <v>31500</v>
      </c>
      <c r="G23" s="5">
        <v>24412.5</v>
      </c>
      <c r="H23" s="8"/>
      <c r="I23" s="86">
        <v>39042</v>
      </c>
      <c r="J23" s="6" t="s">
        <v>295</v>
      </c>
      <c r="K23" s="21" t="s">
        <v>25</v>
      </c>
      <c r="L23" s="8"/>
    </row>
    <row r="24" spans="1:16384" s="2" customFormat="1" ht="90.75" thickBot="1">
      <c r="A24" s="3" t="s">
        <v>193</v>
      </c>
      <c r="B24" s="27" t="s">
        <v>38</v>
      </c>
      <c r="C24" s="6" t="s">
        <v>86</v>
      </c>
      <c r="D24" s="5"/>
      <c r="E24" s="3" t="s">
        <v>248</v>
      </c>
      <c r="F24" s="11">
        <v>49500</v>
      </c>
      <c r="G24" s="5">
        <v>37743.75</v>
      </c>
      <c r="H24" s="8"/>
      <c r="I24" s="86">
        <v>39042</v>
      </c>
      <c r="J24" s="6" t="s">
        <v>295</v>
      </c>
      <c r="K24" s="28" t="s">
        <v>25</v>
      </c>
      <c r="L24" s="12"/>
    </row>
    <row r="25" spans="1:16384" s="2" customFormat="1" ht="105.75" thickBot="1">
      <c r="A25" s="3" t="s">
        <v>194</v>
      </c>
      <c r="B25" s="25" t="s">
        <v>38</v>
      </c>
      <c r="C25" s="65" t="s">
        <v>195</v>
      </c>
      <c r="D25" s="13"/>
      <c r="E25" s="37" t="s">
        <v>249</v>
      </c>
      <c r="F25" s="11">
        <v>864479.93</v>
      </c>
      <c r="G25" s="5">
        <v>842036.18</v>
      </c>
      <c r="H25" s="8"/>
      <c r="I25" s="86">
        <v>39042</v>
      </c>
      <c r="J25" s="6" t="s">
        <v>295</v>
      </c>
      <c r="K25" s="21" t="s">
        <v>25</v>
      </c>
      <c r="L25" s="8"/>
    </row>
    <row r="26" spans="1:16384" s="2" customFormat="1" ht="90.75" thickBot="1">
      <c r="A26" s="37" t="s">
        <v>196</v>
      </c>
      <c r="B26" s="32" t="s">
        <v>38</v>
      </c>
      <c r="C26" s="36" t="s">
        <v>182</v>
      </c>
      <c r="D26" s="5"/>
      <c r="E26" s="51" t="s">
        <v>250</v>
      </c>
      <c r="F26" s="16">
        <v>99000</v>
      </c>
      <c r="G26" s="14">
        <v>75487.5</v>
      </c>
      <c r="H26" s="15"/>
      <c r="I26" s="87">
        <v>39042</v>
      </c>
      <c r="J26" s="6" t="s">
        <v>295</v>
      </c>
      <c r="K26" s="21" t="s">
        <v>25</v>
      </c>
      <c r="L26" s="15"/>
    </row>
    <row r="27" spans="1:16384" s="2" customFormat="1" ht="90.75" thickBot="1">
      <c r="A27" s="37" t="s">
        <v>197</v>
      </c>
      <c r="B27" s="32" t="s">
        <v>38</v>
      </c>
      <c r="C27" s="36" t="s">
        <v>183</v>
      </c>
      <c r="D27" s="5"/>
      <c r="E27" s="51" t="s">
        <v>251</v>
      </c>
      <c r="F27" s="16">
        <v>22500</v>
      </c>
      <c r="G27" s="50">
        <v>17437.5</v>
      </c>
      <c r="H27" s="15"/>
      <c r="I27" s="87">
        <v>39042</v>
      </c>
      <c r="J27" s="6" t="s">
        <v>295</v>
      </c>
      <c r="K27" s="21" t="s">
        <v>25</v>
      </c>
      <c r="L27" s="15"/>
    </row>
    <row r="28" spans="1:16384" s="2" customFormat="1" ht="90.75" thickBot="1">
      <c r="A28" s="37" t="s">
        <v>199</v>
      </c>
      <c r="B28" s="29" t="s">
        <v>38</v>
      </c>
      <c r="C28" s="33" t="s">
        <v>198</v>
      </c>
      <c r="D28" s="5"/>
      <c r="E28" s="51" t="s">
        <v>252</v>
      </c>
      <c r="F28" s="16">
        <v>63000</v>
      </c>
      <c r="G28" s="14">
        <v>48037.5</v>
      </c>
      <c r="H28" s="15"/>
      <c r="I28" s="87">
        <v>39042</v>
      </c>
      <c r="J28" s="36" t="s">
        <v>295</v>
      </c>
      <c r="K28" s="21" t="s">
        <v>25</v>
      </c>
      <c r="L28" s="15"/>
    </row>
    <row r="29" spans="1:16384" s="2" customFormat="1" ht="90.75" thickBot="1">
      <c r="A29" s="37" t="s">
        <v>200</v>
      </c>
      <c r="B29" s="29" t="s">
        <v>38</v>
      </c>
      <c r="C29" s="36" t="s">
        <v>187</v>
      </c>
      <c r="D29" s="5"/>
      <c r="E29" s="51" t="s">
        <v>253</v>
      </c>
      <c r="F29" s="16">
        <v>1</v>
      </c>
      <c r="G29" s="57">
        <v>1</v>
      </c>
      <c r="H29" s="15"/>
      <c r="I29" s="87">
        <v>44168</v>
      </c>
      <c r="J29" s="36" t="s">
        <v>296</v>
      </c>
      <c r="K29" s="21" t="s">
        <v>25</v>
      </c>
      <c r="L29" s="15"/>
    </row>
    <row r="30" spans="1:16384" s="2" customFormat="1" ht="90.75" thickBot="1">
      <c r="A30" s="23" t="s">
        <v>201</v>
      </c>
      <c r="B30" s="25" t="s">
        <v>45</v>
      </c>
      <c r="C30" s="33" t="s">
        <v>118</v>
      </c>
      <c r="D30" s="5"/>
      <c r="E30" s="15" t="s">
        <v>46</v>
      </c>
      <c r="F30" s="16">
        <v>9396.64</v>
      </c>
      <c r="G30" s="14">
        <v>0</v>
      </c>
      <c r="H30" s="15"/>
      <c r="I30" s="87">
        <v>39042</v>
      </c>
      <c r="J30" s="36" t="s">
        <v>295</v>
      </c>
      <c r="K30" s="21" t="s">
        <v>25</v>
      </c>
      <c r="L30" s="15"/>
    </row>
    <row r="31" spans="1:16384" s="2" customFormat="1" ht="90.75" thickBot="1">
      <c r="A31" s="30" t="s">
        <v>202</v>
      </c>
      <c r="B31" s="25" t="s">
        <v>45</v>
      </c>
      <c r="C31" s="17" t="s">
        <v>39</v>
      </c>
      <c r="D31" s="5"/>
      <c r="E31" s="15" t="s">
        <v>46</v>
      </c>
      <c r="F31" s="16">
        <v>7932.88</v>
      </c>
      <c r="G31" s="14">
        <v>0</v>
      </c>
      <c r="H31" s="15"/>
      <c r="I31" s="87">
        <v>39042</v>
      </c>
      <c r="J31" s="6" t="s">
        <v>295</v>
      </c>
      <c r="K31" s="21" t="s">
        <v>25</v>
      </c>
      <c r="L31" s="15"/>
    </row>
    <row r="32" spans="1:16384" s="2" customFormat="1" ht="90.75" thickBot="1">
      <c r="A32" s="23" t="s">
        <v>203</v>
      </c>
      <c r="B32" s="25" t="s">
        <v>45</v>
      </c>
      <c r="C32" s="17" t="s">
        <v>40</v>
      </c>
      <c r="D32" s="5"/>
      <c r="E32" s="13" t="s">
        <v>47</v>
      </c>
      <c r="F32" s="16">
        <v>7451.04</v>
      </c>
      <c r="G32" s="14">
        <v>0</v>
      </c>
      <c r="H32" s="15"/>
      <c r="I32" s="87">
        <v>39042</v>
      </c>
      <c r="J32" s="6" t="s">
        <v>295</v>
      </c>
      <c r="K32" s="21" t="s">
        <v>25</v>
      </c>
      <c r="L32" s="15"/>
    </row>
    <row r="33" spans="1:12" s="2" customFormat="1" ht="90.75" thickBot="1">
      <c r="A33" s="23" t="s">
        <v>204</v>
      </c>
      <c r="B33" s="25" t="s">
        <v>45</v>
      </c>
      <c r="C33" s="17" t="s">
        <v>41</v>
      </c>
      <c r="D33" s="5"/>
      <c r="E33" s="15" t="s">
        <v>48</v>
      </c>
      <c r="F33" s="16">
        <v>5630.08</v>
      </c>
      <c r="G33" s="14">
        <v>0</v>
      </c>
      <c r="H33" s="15"/>
      <c r="I33" s="87">
        <v>39042</v>
      </c>
      <c r="J33" s="6" t="s">
        <v>295</v>
      </c>
      <c r="K33" s="21" t="s">
        <v>25</v>
      </c>
      <c r="L33" s="15"/>
    </row>
    <row r="34" spans="1:12" s="2" customFormat="1" ht="90.75" customHeight="1" thickBot="1">
      <c r="A34" s="23" t="s">
        <v>205</v>
      </c>
      <c r="B34" s="31" t="s">
        <v>45</v>
      </c>
      <c r="C34" s="17" t="s">
        <v>87</v>
      </c>
      <c r="D34" s="11"/>
      <c r="E34" s="14" t="s">
        <v>50</v>
      </c>
      <c r="F34" s="16">
        <v>13777.28</v>
      </c>
      <c r="G34" s="14">
        <v>0</v>
      </c>
      <c r="H34" s="15"/>
      <c r="I34" s="87">
        <v>39042</v>
      </c>
      <c r="J34" s="6" t="s">
        <v>295</v>
      </c>
      <c r="K34" s="21" t="s">
        <v>25</v>
      </c>
      <c r="L34" s="15"/>
    </row>
    <row r="35" spans="1:12" s="2" customFormat="1" ht="90.75" thickBot="1">
      <c r="A35" s="23" t="s">
        <v>206</v>
      </c>
      <c r="B35" s="25" t="s">
        <v>45</v>
      </c>
      <c r="C35" s="17" t="s">
        <v>42</v>
      </c>
      <c r="D35" s="5"/>
      <c r="E35" s="15" t="s">
        <v>49</v>
      </c>
      <c r="F35" s="16">
        <v>9246.16</v>
      </c>
      <c r="G35" s="14">
        <v>0</v>
      </c>
      <c r="H35" s="15"/>
      <c r="I35" s="87">
        <v>39042</v>
      </c>
      <c r="J35" s="6" t="s">
        <v>295</v>
      </c>
      <c r="K35" s="21" t="s">
        <v>25</v>
      </c>
      <c r="L35" s="15"/>
    </row>
    <row r="36" spans="1:12" s="2" customFormat="1" ht="93" customHeight="1" thickBot="1">
      <c r="A36" s="23" t="s">
        <v>212</v>
      </c>
      <c r="B36" s="31" t="s">
        <v>45</v>
      </c>
      <c r="C36" s="17" t="s">
        <v>88</v>
      </c>
      <c r="D36" s="5"/>
      <c r="E36" s="13" t="s">
        <v>47</v>
      </c>
      <c r="F36" s="16">
        <v>6540.56</v>
      </c>
      <c r="G36" s="14">
        <v>0</v>
      </c>
      <c r="H36" s="15"/>
      <c r="I36" s="87">
        <v>39042</v>
      </c>
      <c r="J36" s="6" t="s">
        <v>295</v>
      </c>
      <c r="K36" s="21" t="s">
        <v>25</v>
      </c>
      <c r="L36" s="15"/>
    </row>
    <row r="37" spans="1:12" s="2" customFormat="1" ht="90.75" thickBot="1">
      <c r="A37" s="61" t="s">
        <v>207</v>
      </c>
      <c r="B37" s="31" t="s">
        <v>45</v>
      </c>
      <c r="C37" s="17" t="s">
        <v>53</v>
      </c>
      <c r="D37" s="11"/>
      <c r="E37" s="5" t="s">
        <v>46</v>
      </c>
      <c r="F37" s="16">
        <v>10156.64</v>
      </c>
      <c r="G37" s="14">
        <v>0</v>
      </c>
      <c r="H37" s="15"/>
      <c r="I37" s="87">
        <v>39042</v>
      </c>
      <c r="J37" s="6" t="s">
        <v>295</v>
      </c>
      <c r="K37" s="21" t="s">
        <v>25</v>
      </c>
      <c r="L37" s="15"/>
    </row>
    <row r="38" spans="1:12" s="2" customFormat="1" ht="90.75" thickBot="1">
      <c r="A38" s="61" t="s">
        <v>205</v>
      </c>
      <c r="B38" s="31" t="s">
        <v>45</v>
      </c>
      <c r="C38" s="17" t="s">
        <v>43</v>
      </c>
      <c r="D38" s="11"/>
      <c r="E38" s="14" t="s">
        <v>51</v>
      </c>
      <c r="F38" s="16">
        <v>6995.04</v>
      </c>
      <c r="G38" s="14">
        <v>0</v>
      </c>
      <c r="H38" s="15"/>
      <c r="I38" s="87">
        <v>39042</v>
      </c>
      <c r="J38" s="6" t="s">
        <v>295</v>
      </c>
      <c r="K38" s="21" t="s">
        <v>25</v>
      </c>
      <c r="L38" s="15"/>
    </row>
    <row r="39" spans="1:12" s="2" customFormat="1" ht="90.75" thickBot="1">
      <c r="A39" s="23" t="s">
        <v>209</v>
      </c>
      <c r="B39" s="25" t="s">
        <v>45</v>
      </c>
      <c r="C39" s="17" t="s">
        <v>84</v>
      </c>
      <c r="D39" s="5"/>
      <c r="E39" s="5" t="s">
        <v>51</v>
      </c>
      <c r="F39" s="16">
        <v>6540.56</v>
      </c>
      <c r="G39" s="14">
        <v>0</v>
      </c>
      <c r="H39" s="15"/>
      <c r="I39" s="87">
        <v>39042</v>
      </c>
      <c r="J39" s="6" t="s">
        <v>295</v>
      </c>
      <c r="K39" s="21" t="s">
        <v>25</v>
      </c>
      <c r="L39" s="15"/>
    </row>
    <row r="40" spans="1:12" s="2" customFormat="1" ht="90.75" thickBot="1">
      <c r="A40" s="23" t="s">
        <v>208</v>
      </c>
      <c r="B40" s="25" t="s">
        <v>45</v>
      </c>
      <c r="C40" s="17" t="s">
        <v>89</v>
      </c>
      <c r="D40" s="5"/>
      <c r="E40" s="15" t="s">
        <v>46</v>
      </c>
      <c r="F40" s="16">
        <v>7451.04</v>
      </c>
      <c r="G40" s="14">
        <v>0</v>
      </c>
      <c r="H40" s="15"/>
      <c r="I40" s="87">
        <v>39042</v>
      </c>
      <c r="J40" s="6" t="s">
        <v>295</v>
      </c>
      <c r="K40" s="21" t="s">
        <v>25</v>
      </c>
      <c r="L40" s="15"/>
    </row>
    <row r="41" spans="1:12" s="2" customFormat="1" ht="90.75" thickBot="1">
      <c r="A41" s="23" t="s">
        <v>210</v>
      </c>
      <c r="B41" s="25" t="s">
        <v>45</v>
      </c>
      <c r="C41" s="17" t="s">
        <v>90</v>
      </c>
      <c r="D41" s="5"/>
      <c r="E41" s="8" t="s">
        <v>47</v>
      </c>
      <c r="F41" s="16">
        <v>6995.04</v>
      </c>
      <c r="G41" s="14">
        <v>0</v>
      </c>
      <c r="H41" s="15"/>
      <c r="I41" s="87">
        <v>39042</v>
      </c>
      <c r="J41" s="6" t="s">
        <v>295</v>
      </c>
      <c r="K41" s="21" t="s">
        <v>25</v>
      </c>
      <c r="L41" s="15"/>
    </row>
    <row r="42" spans="1:12" s="2" customFormat="1" ht="90.75" thickBot="1">
      <c r="A42" s="23" t="s">
        <v>211</v>
      </c>
      <c r="B42" s="25" t="s">
        <v>45</v>
      </c>
      <c r="C42" s="33" t="s">
        <v>122</v>
      </c>
      <c r="D42" s="11"/>
      <c r="E42" s="14" t="s">
        <v>52</v>
      </c>
      <c r="F42" s="16">
        <v>19781.28</v>
      </c>
      <c r="G42" s="14">
        <v>0</v>
      </c>
      <c r="H42" s="15"/>
      <c r="I42" s="87">
        <v>39042</v>
      </c>
      <c r="J42" s="6" t="s">
        <v>295</v>
      </c>
      <c r="K42" s="21" t="s">
        <v>25</v>
      </c>
      <c r="L42" s="15"/>
    </row>
    <row r="43" spans="1:12" s="2" customFormat="1" ht="90.75" thickBot="1">
      <c r="A43" s="23" t="s">
        <v>200</v>
      </c>
      <c r="B43" s="32" t="s">
        <v>179</v>
      </c>
      <c r="C43" s="33" t="s">
        <v>180</v>
      </c>
      <c r="D43" s="11"/>
      <c r="E43" s="54" t="s">
        <v>181</v>
      </c>
      <c r="F43" s="64">
        <v>6308182.4000000004</v>
      </c>
      <c r="G43" s="57">
        <v>177215.88</v>
      </c>
      <c r="H43" s="15"/>
      <c r="I43" s="87">
        <v>39042</v>
      </c>
      <c r="J43" s="6" t="s">
        <v>295</v>
      </c>
      <c r="K43" s="21" t="s">
        <v>25</v>
      </c>
      <c r="L43" s="15"/>
    </row>
    <row r="44" spans="1:12" s="2" customFormat="1" ht="88.5" customHeight="1" thickBot="1">
      <c r="A44" s="23" t="s">
        <v>213</v>
      </c>
      <c r="B44" s="25" t="s">
        <v>54</v>
      </c>
      <c r="C44" s="17" t="s">
        <v>44</v>
      </c>
      <c r="D44" s="11"/>
      <c r="E44" s="18" t="s">
        <v>91</v>
      </c>
      <c r="F44" s="16">
        <v>781432</v>
      </c>
      <c r="G44" s="14">
        <v>0</v>
      </c>
      <c r="H44" s="15"/>
      <c r="I44" s="87">
        <v>39042</v>
      </c>
      <c r="J44" s="6" t="s">
        <v>295</v>
      </c>
      <c r="K44" s="21" t="s">
        <v>25</v>
      </c>
      <c r="L44" s="15"/>
    </row>
    <row r="45" spans="1:12" s="2" customFormat="1" ht="88.5" customHeight="1" thickBot="1">
      <c r="A45" s="23" t="s">
        <v>214</v>
      </c>
      <c r="B45" s="32" t="s">
        <v>184</v>
      </c>
      <c r="C45" s="33" t="s">
        <v>185</v>
      </c>
      <c r="D45" s="11"/>
      <c r="E45" s="54" t="s">
        <v>186</v>
      </c>
      <c r="F45" s="16">
        <v>1</v>
      </c>
      <c r="G45" s="57">
        <v>1</v>
      </c>
      <c r="H45" s="15"/>
      <c r="I45" s="87">
        <v>39042</v>
      </c>
      <c r="J45" s="36" t="s">
        <v>188</v>
      </c>
      <c r="K45" s="21" t="s">
        <v>25</v>
      </c>
      <c r="L45" s="15"/>
    </row>
    <row r="46" spans="1:12" s="2" customFormat="1" ht="90.75" thickBot="1">
      <c r="A46" s="37" t="s">
        <v>215</v>
      </c>
      <c r="B46" s="25" t="s">
        <v>56</v>
      </c>
      <c r="C46" s="17" t="s">
        <v>55</v>
      </c>
      <c r="D46" s="5"/>
      <c r="E46" s="15" t="s">
        <v>92</v>
      </c>
      <c r="F46" s="16">
        <v>596296</v>
      </c>
      <c r="G46" s="14">
        <v>81898.86</v>
      </c>
      <c r="H46" s="15"/>
      <c r="I46" s="87">
        <v>39042</v>
      </c>
      <c r="J46" s="6" t="s">
        <v>295</v>
      </c>
      <c r="K46" s="21" t="s">
        <v>25</v>
      </c>
      <c r="L46" s="15"/>
    </row>
    <row r="47" spans="1:12" s="2" customFormat="1" ht="90.75" thickBot="1">
      <c r="A47" s="37" t="s">
        <v>216</v>
      </c>
      <c r="B47" s="25" t="s">
        <v>57</v>
      </c>
      <c r="C47" s="17" t="s">
        <v>82</v>
      </c>
      <c r="D47" s="11"/>
      <c r="E47" s="5" t="s">
        <v>58</v>
      </c>
      <c r="F47" s="16">
        <v>43183.199999999997</v>
      </c>
      <c r="G47" s="14">
        <v>0</v>
      </c>
      <c r="H47" s="15"/>
      <c r="I47" s="87">
        <v>39042</v>
      </c>
      <c r="J47" s="6" t="s">
        <v>295</v>
      </c>
      <c r="K47" s="21" t="s">
        <v>25</v>
      </c>
      <c r="L47" s="15"/>
    </row>
    <row r="48" spans="1:12" s="2" customFormat="1" ht="90.75" thickBot="1">
      <c r="A48" s="37" t="s">
        <v>217</v>
      </c>
      <c r="B48" s="25" t="s">
        <v>93</v>
      </c>
      <c r="C48" s="33" t="s">
        <v>83</v>
      </c>
      <c r="D48" s="11"/>
      <c r="E48" s="3" t="s">
        <v>287</v>
      </c>
      <c r="F48" s="16">
        <v>26802.16</v>
      </c>
      <c r="G48" s="14">
        <v>0</v>
      </c>
      <c r="H48" s="15"/>
      <c r="I48" s="87">
        <v>39042</v>
      </c>
      <c r="J48" s="36" t="s">
        <v>295</v>
      </c>
      <c r="K48" s="35" t="s">
        <v>25</v>
      </c>
      <c r="L48" s="15"/>
    </row>
    <row r="49" spans="1:12" s="2" customFormat="1" ht="90.75" thickBot="1">
      <c r="A49" s="37" t="s">
        <v>218</v>
      </c>
      <c r="B49" s="32" t="s">
        <v>97</v>
      </c>
      <c r="C49" s="34" t="s">
        <v>98</v>
      </c>
      <c r="D49" s="11"/>
      <c r="E49" s="37" t="s">
        <v>99</v>
      </c>
      <c r="F49" s="16">
        <v>3330000</v>
      </c>
      <c r="G49" s="47">
        <v>3320750</v>
      </c>
      <c r="H49" s="15"/>
      <c r="I49" s="87" t="s">
        <v>297</v>
      </c>
      <c r="J49" s="36" t="s">
        <v>298</v>
      </c>
      <c r="K49" s="35" t="s">
        <v>25</v>
      </c>
      <c r="L49" s="15"/>
    </row>
    <row r="50" spans="1:12" s="2" customFormat="1" ht="105.75" thickBot="1">
      <c r="A50" s="37" t="s">
        <v>219</v>
      </c>
      <c r="B50" s="32" t="s">
        <v>107</v>
      </c>
      <c r="C50" s="34" t="s">
        <v>108</v>
      </c>
      <c r="D50" s="48" t="s">
        <v>105</v>
      </c>
      <c r="E50" s="37" t="s">
        <v>106</v>
      </c>
      <c r="F50" s="16">
        <v>456924</v>
      </c>
      <c r="G50" s="47">
        <v>456924</v>
      </c>
      <c r="H50" s="15">
        <v>456924</v>
      </c>
      <c r="I50" s="87">
        <v>43515</v>
      </c>
      <c r="J50" s="36" t="s">
        <v>304</v>
      </c>
      <c r="K50" s="35" t="s">
        <v>25</v>
      </c>
      <c r="L50" s="49" t="s">
        <v>109</v>
      </c>
    </row>
    <row r="51" spans="1:12" s="2" customFormat="1" ht="105.75" thickBot="1">
      <c r="A51" s="37" t="s">
        <v>220</v>
      </c>
      <c r="B51" s="32" t="s">
        <v>107</v>
      </c>
      <c r="C51" s="34" t="s">
        <v>108</v>
      </c>
      <c r="D51" s="48" t="s">
        <v>110</v>
      </c>
      <c r="E51" s="37" t="s">
        <v>111</v>
      </c>
      <c r="F51" s="16">
        <v>983377.2</v>
      </c>
      <c r="G51" s="47">
        <v>983377.2</v>
      </c>
      <c r="H51" s="15">
        <v>983377.2</v>
      </c>
      <c r="I51" s="87">
        <v>43515</v>
      </c>
      <c r="J51" s="36" t="s">
        <v>304</v>
      </c>
      <c r="K51" s="35" t="s">
        <v>25</v>
      </c>
      <c r="L51" s="49" t="s">
        <v>109</v>
      </c>
    </row>
    <row r="52" spans="1:12" s="2" customFormat="1" ht="105.75" thickBot="1">
      <c r="A52" s="37" t="s">
        <v>103</v>
      </c>
      <c r="B52" s="32" t="s">
        <v>107</v>
      </c>
      <c r="C52" s="34" t="s">
        <v>108</v>
      </c>
      <c r="D52" s="48" t="s">
        <v>112</v>
      </c>
      <c r="E52" s="37" t="s">
        <v>113</v>
      </c>
      <c r="F52" s="16">
        <v>1752928.22</v>
      </c>
      <c r="G52" s="47">
        <v>1752928.22</v>
      </c>
      <c r="H52" s="15">
        <v>1752928.22</v>
      </c>
      <c r="I52" s="87">
        <v>43515</v>
      </c>
      <c r="J52" s="36" t="s">
        <v>304</v>
      </c>
      <c r="K52" s="35" t="s">
        <v>25</v>
      </c>
      <c r="L52" s="49" t="s">
        <v>109</v>
      </c>
    </row>
    <row r="53" spans="1:12" s="2" customFormat="1" ht="105.75" thickBot="1">
      <c r="A53" s="37" t="s">
        <v>104</v>
      </c>
      <c r="B53" s="32" t="s">
        <v>107</v>
      </c>
      <c r="C53" s="34" t="s">
        <v>108</v>
      </c>
      <c r="D53" s="48" t="s">
        <v>114</v>
      </c>
      <c r="E53" s="37" t="s">
        <v>115</v>
      </c>
      <c r="F53" s="16">
        <v>618761.52</v>
      </c>
      <c r="G53" s="47">
        <v>618761.52</v>
      </c>
      <c r="H53" s="15">
        <v>618761.52</v>
      </c>
      <c r="I53" s="87">
        <v>43515</v>
      </c>
      <c r="J53" s="36" t="s">
        <v>304</v>
      </c>
      <c r="K53" s="35" t="s">
        <v>25</v>
      </c>
      <c r="L53" s="49" t="s">
        <v>109</v>
      </c>
    </row>
    <row r="54" spans="1:12" s="2" customFormat="1" ht="105.75" thickBot="1">
      <c r="A54" s="37" t="s">
        <v>221</v>
      </c>
      <c r="B54" s="32" t="s">
        <v>107</v>
      </c>
      <c r="C54" s="34" t="s">
        <v>108</v>
      </c>
      <c r="D54" s="48" t="s">
        <v>116</v>
      </c>
      <c r="E54" s="37" t="s">
        <v>117</v>
      </c>
      <c r="F54" s="16">
        <v>1821487.2</v>
      </c>
      <c r="G54" s="47">
        <v>1821487.2</v>
      </c>
      <c r="H54" s="15">
        <v>1821487.2</v>
      </c>
      <c r="I54" s="51" t="s">
        <v>303</v>
      </c>
      <c r="J54" s="36" t="s">
        <v>304</v>
      </c>
      <c r="K54" s="35" t="s">
        <v>25</v>
      </c>
      <c r="L54" s="49" t="s">
        <v>109</v>
      </c>
    </row>
    <row r="55" spans="1:12" s="2" customFormat="1" ht="105.75" thickBot="1">
      <c r="A55" s="23" t="s">
        <v>222</v>
      </c>
      <c r="B55" s="32" t="s">
        <v>123</v>
      </c>
      <c r="C55" s="33" t="s">
        <v>127</v>
      </c>
      <c r="D55" s="11"/>
      <c r="E55" s="54" t="s">
        <v>124</v>
      </c>
      <c r="F55" s="16">
        <v>1</v>
      </c>
      <c r="G55" s="47">
        <v>1</v>
      </c>
      <c r="H55" s="15"/>
      <c r="I55" s="87">
        <v>44168</v>
      </c>
      <c r="J55" s="36" t="s">
        <v>299</v>
      </c>
      <c r="K55" s="35" t="s">
        <v>25</v>
      </c>
      <c r="L55" s="15"/>
    </row>
    <row r="56" spans="1:12" s="2" customFormat="1" ht="105.75" thickBot="1">
      <c r="A56" s="23" t="s">
        <v>223</v>
      </c>
      <c r="B56" s="32" t="s">
        <v>126</v>
      </c>
      <c r="C56" s="33" t="s">
        <v>128</v>
      </c>
      <c r="D56" s="11"/>
      <c r="E56" s="54" t="s">
        <v>129</v>
      </c>
      <c r="F56" s="16">
        <v>1</v>
      </c>
      <c r="G56" s="52">
        <v>1</v>
      </c>
      <c r="H56" s="15"/>
      <c r="I56" s="87">
        <v>44168</v>
      </c>
      <c r="J56" s="36" t="s">
        <v>300</v>
      </c>
      <c r="K56" s="35" t="s">
        <v>25</v>
      </c>
      <c r="L56" s="15"/>
    </row>
    <row r="57" spans="1:12" s="2" customFormat="1" ht="105.75" thickBot="1">
      <c r="A57" s="23" t="s">
        <v>224</v>
      </c>
      <c r="B57" s="32" t="s">
        <v>130</v>
      </c>
      <c r="C57" s="33" t="s">
        <v>128</v>
      </c>
      <c r="D57" s="11"/>
      <c r="E57" s="54" t="s">
        <v>131</v>
      </c>
      <c r="F57" s="16">
        <v>1</v>
      </c>
      <c r="G57" s="52">
        <v>1</v>
      </c>
      <c r="H57" s="15"/>
      <c r="I57" s="87">
        <v>44168</v>
      </c>
      <c r="J57" s="36" t="s">
        <v>300</v>
      </c>
      <c r="K57" s="35" t="s">
        <v>25</v>
      </c>
      <c r="L57" s="20"/>
    </row>
    <row r="58" spans="1:12" s="2" customFormat="1" ht="105.75" thickBot="1">
      <c r="A58" s="23" t="s">
        <v>225</v>
      </c>
      <c r="B58" s="32" t="s">
        <v>132</v>
      </c>
      <c r="C58" s="33" t="s">
        <v>128</v>
      </c>
      <c r="D58" s="11"/>
      <c r="E58" s="54" t="s">
        <v>133</v>
      </c>
      <c r="F58" s="16">
        <v>1</v>
      </c>
      <c r="G58" s="52">
        <v>1</v>
      </c>
      <c r="H58" s="15"/>
      <c r="I58" s="87">
        <v>44168</v>
      </c>
      <c r="J58" s="36" t="s">
        <v>125</v>
      </c>
      <c r="K58" s="35" t="s">
        <v>25</v>
      </c>
      <c r="L58" s="20"/>
    </row>
    <row r="59" spans="1:12" s="2" customFormat="1" ht="105.75" thickBot="1">
      <c r="A59" s="23" t="s">
        <v>226</v>
      </c>
      <c r="B59" s="32" t="s">
        <v>134</v>
      </c>
      <c r="C59" s="33" t="s">
        <v>135</v>
      </c>
      <c r="D59" s="11"/>
      <c r="E59" s="54" t="s">
        <v>136</v>
      </c>
      <c r="F59" s="16">
        <v>1</v>
      </c>
      <c r="G59" s="52">
        <v>1</v>
      </c>
      <c r="H59" s="15"/>
      <c r="I59" s="87">
        <v>44168</v>
      </c>
      <c r="J59" s="36" t="s">
        <v>300</v>
      </c>
      <c r="K59" s="35" t="s">
        <v>25</v>
      </c>
      <c r="L59" s="20"/>
    </row>
    <row r="60" spans="1:12" s="2" customFormat="1" ht="105.75" thickBot="1">
      <c r="A60" s="23" t="s">
        <v>227</v>
      </c>
      <c r="B60" s="32" t="s">
        <v>137</v>
      </c>
      <c r="C60" s="33" t="s">
        <v>128</v>
      </c>
      <c r="D60" s="11"/>
      <c r="E60" s="54" t="s">
        <v>138</v>
      </c>
      <c r="F60" s="16">
        <v>1</v>
      </c>
      <c r="G60" s="52">
        <v>1</v>
      </c>
      <c r="H60" s="15"/>
      <c r="I60" s="87">
        <v>44168</v>
      </c>
      <c r="J60" s="36" t="s">
        <v>300</v>
      </c>
      <c r="K60" s="35" t="s">
        <v>25</v>
      </c>
      <c r="L60" s="20"/>
    </row>
    <row r="61" spans="1:12" s="2" customFormat="1" ht="120.75" thickBot="1">
      <c r="A61" s="23" t="s">
        <v>228</v>
      </c>
      <c r="B61" s="32" t="s">
        <v>139</v>
      </c>
      <c r="C61" s="33" t="s">
        <v>140</v>
      </c>
      <c r="D61" s="11"/>
      <c r="E61" s="54" t="s">
        <v>141</v>
      </c>
      <c r="F61" s="16">
        <v>1</v>
      </c>
      <c r="G61" s="52">
        <v>1</v>
      </c>
      <c r="H61" s="15"/>
      <c r="I61" s="87">
        <v>44168</v>
      </c>
      <c r="J61" s="36" t="s">
        <v>300</v>
      </c>
      <c r="K61" s="35" t="s">
        <v>25</v>
      </c>
      <c r="L61" s="20"/>
    </row>
    <row r="62" spans="1:12" s="2" customFormat="1" ht="120.75" thickBot="1">
      <c r="A62" s="23" t="s">
        <v>229</v>
      </c>
      <c r="B62" s="32" t="s">
        <v>142</v>
      </c>
      <c r="C62" s="33" t="s">
        <v>140</v>
      </c>
      <c r="D62" s="11"/>
      <c r="E62" s="54" t="s">
        <v>141</v>
      </c>
      <c r="F62" s="16">
        <v>1</v>
      </c>
      <c r="G62" s="52">
        <v>1</v>
      </c>
      <c r="H62" s="15"/>
      <c r="I62" s="87">
        <v>44168</v>
      </c>
      <c r="J62" s="36" t="s">
        <v>125</v>
      </c>
      <c r="K62" s="35" t="s">
        <v>25</v>
      </c>
      <c r="L62" s="20"/>
    </row>
    <row r="63" spans="1:12" s="2" customFormat="1" ht="90.75" thickBot="1">
      <c r="A63" s="23" t="s">
        <v>230</v>
      </c>
      <c r="B63" s="32" t="s">
        <v>143</v>
      </c>
      <c r="C63" s="33" t="s">
        <v>144</v>
      </c>
      <c r="D63" s="54"/>
      <c r="E63" s="54" t="s">
        <v>145</v>
      </c>
      <c r="F63" s="52">
        <v>1</v>
      </c>
      <c r="G63" s="15">
        <v>1</v>
      </c>
      <c r="H63" s="36"/>
      <c r="I63" s="88">
        <v>44168</v>
      </c>
      <c r="J63" s="36" t="s">
        <v>300</v>
      </c>
      <c r="K63" s="35" t="s">
        <v>25</v>
      </c>
      <c r="L63" s="20"/>
    </row>
    <row r="64" spans="1:12" s="2" customFormat="1" ht="90.75" thickBot="1">
      <c r="A64" s="23" t="s">
        <v>231</v>
      </c>
      <c r="B64" s="32" t="s">
        <v>146</v>
      </c>
      <c r="C64" s="33" t="s">
        <v>147</v>
      </c>
      <c r="D64" s="54"/>
      <c r="E64" s="54" t="s">
        <v>148</v>
      </c>
      <c r="F64" s="52">
        <v>1</v>
      </c>
      <c r="G64" s="15">
        <v>1</v>
      </c>
      <c r="H64" s="36"/>
      <c r="I64" s="88">
        <v>44168</v>
      </c>
      <c r="J64" s="36" t="s">
        <v>300</v>
      </c>
      <c r="K64" s="35" t="s">
        <v>25</v>
      </c>
      <c r="L64" s="20"/>
    </row>
    <row r="65" spans="1:12" s="2" customFormat="1" ht="90.75" thickBot="1">
      <c r="A65" s="23" t="s">
        <v>232</v>
      </c>
      <c r="B65" s="32" t="s">
        <v>149</v>
      </c>
      <c r="C65" s="33" t="s">
        <v>147</v>
      </c>
      <c r="D65" s="54"/>
      <c r="E65" s="54" t="s">
        <v>150</v>
      </c>
      <c r="F65" s="52">
        <v>1</v>
      </c>
      <c r="G65" s="15">
        <v>1</v>
      </c>
      <c r="H65" s="36"/>
      <c r="I65" s="88">
        <v>44168</v>
      </c>
      <c r="J65" s="36" t="s">
        <v>300</v>
      </c>
      <c r="K65" s="35" t="s">
        <v>25</v>
      </c>
      <c r="L65" s="20"/>
    </row>
    <row r="66" spans="1:12" s="2" customFormat="1" ht="105.75" thickBot="1">
      <c r="A66" s="23" t="s">
        <v>233</v>
      </c>
      <c r="B66" s="32" t="s">
        <v>151</v>
      </c>
      <c r="C66" s="33" t="s">
        <v>152</v>
      </c>
      <c r="D66" s="54"/>
      <c r="E66" s="54" t="s">
        <v>153</v>
      </c>
      <c r="F66" s="52">
        <v>1</v>
      </c>
      <c r="G66" s="15">
        <v>1</v>
      </c>
      <c r="H66" s="36"/>
      <c r="I66" s="88">
        <v>44168</v>
      </c>
      <c r="J66" s="36" t="s">
        <v>300</v>
      </c>
      <c r="K66" s="35" t="s">
        <v>25</v>
      </c>
      <c r="L66" s="20"/>
    </row>
    <row r="67" spans="1:12" s="2" customFormat="1" ht="90.75" thickBot="1">
      <c r="A67" s="23" t="s">
        <v>234</v>
      </c>
      <c r="B67" s="32" t="s">
        <v>154</v>
      </c>
      <c r="C67" s="33" t="s">
        <v>147</v>
      </c>
      <c r="D67" s="54"/>
      <c r="E67" s="54" t="s">
        <v>155</v>
      </c>
      <c r="F67" s="52">
        <v>1</v>
      </c>
      <c r="G67" s="15">
        <v>1</v>
      </c>
      <c r="H67" s="36"/>
      <c r="I67" s="88">
        <v>44168</v>
      </c>
      <c r="J67" s="36" t="s">
        <v>300</v>
      </c>
      <c r="K67" s="35" t="s">
        <v>25</v>
      </c>
      <c r="L67" s="20"/>
    </row>
    <row r="68" spans="1:12" s="2" customFormat="1" ht="90.75" thickBot="1">
      <c r="A68" s="23" t="s">
        <v>235</v>
      </c>
      <c r="B68" s="32" t="s">
        <v>156</v>
      </c>
      <c r="C68" s="33" t="s">
        <v>147</v>
      </c>
      <c r="D68" s="54"/>
      <c r="E68" s="54" t="s">
        <v>157</v>
      </c>
      <c r="F68" s="52">
        <v>1</v>
      </c>
      <c r="G68" s="15">
        <v>1</v>
      </c>
      <c r="H68" s="36"/>
      <c r="I68" s="88">
        <v>44168</v>
      </c>
      <c r="J68" s="36" t="s">
        <v>300</v>
      </c>
      <c r="K68" s="35" t="s">
        <v>25</v>
      </c>
      <c r="L68" s="20"/>
    </row>
    <row r="69" spans="1:12" s="2" customFormat="1" ht="90.75" thickBot="1">
      <c r="A69" s="23" t="s">
        <v>236</v>
      </c>
      <c r="B69" s="32" t="s">
        <v>158</v>
      </c>
      <c r="C69" s="33" t="s">
        <v>147</v>
      </c>
      <c r="D69" s="54"/>
      <c r="E69" s="54" t="s">
        <v>159</v>
      </c>
      <c r="F69" s="52">
        <v>1</v>
      </c>
      <c r="G69" s="15">
        <v>1</v>
      </c>
      <c r="H69" s="36"/>
      <c r="I69" s="88">
        <v>44168</v>
      </c>
      <c r="J69" s="36" t="s">
        <v>300</v>
      </c>
      <c r="K69" s="35" t="s">
        <v>25</v>
      </c>
      <c r="L69" s="20"/>
    </row>
    <row r="70" spans="1:12" s="2" customFormat="1" ht="135.75" thickBot="1">
      <c r="A70" s="23" t="s">
        <v>237</v>
      </c>
      <c r="B70" s="32" t="s">
        <v>160</v>
      </c>
      <c r="C70" s="33" t="s">
        <v>162</v>
      </c>
      <c r="D70" s="54"/>
      <c r="E70" s="54" t="s">
        <v>161</v>
      </c>
      <c r="F70" s="52">
        <v>1</v>
      </c>
      <c r="G70" s="15">
        <v>1</v>
      </c>
      <c r="H70" s="36"/>
      <c r="I70" s="88">
        <v>44168</v>
      </c>
      <c r="J70" s="36" t="s">
        <v>300</v>
      </c>
      <c r="K70" s="35" t="s">
        <v>25</v>
      </c>
      <c r="L70" s="20"/>
    </row>
    <row r="71" spans="1:12" s="2" customFormat="1" ht="135.75" thickBot="1">
      <c r="A71" s="23" t="s">
        <v>238</v>
      </c>
      <c r="B71" s="32" t="s">
        <v>163</v>
      </c>
      <c r="C71" s="33" t="s">
        <v>162</v>
      </c>
      <c r="D71" s="54"/>
      <c r="E71" s="54" t="s">
        <v>164</v>
      </c>
      <c r="F71" s="52">
        <v>1</v>
      </c>
      <c r="G71" s="15">
        <v>1</v>
      </c>
      <c r="H71" s="36"/>
      <c r="I71" s="88">
        <v>44168</v>
      </c>
      <c r="J71" s="36" t="s">
        <v>300</v>
      </c>
      <c r="K71" s="35" t="s">
        <v>25</v>
      </c>
      <c r="L71" s="20"/>
    </row>
    <row r="72" spans="1:12" s="2" customFormat="1" ht="135.75" thickBot="1">
      <c r="A72" s="23" t="s">
        <v>239</v>
      </c>
      <c r="B72" s="32" t="s">
        <v>165</v>
      </c>
      <c r="C72" s="33" t="s">
        <v>166</v>
      </c>
      <c r="D72" s="54"/>
      <c r="E72" s="54" t="s">
        <v>167</v>
      </c>
      <c r="F72" s="53">
        <v>1</v>
      </c>
      <c r="G72" s="15">
        <v>1</v>
      </c>
      <c r="H72" s="36"/>
      <c r="I72" s="88">
        <v>44168</v>
      </c>
      <c r="J72" s="36" t="s">
        <v>300</v>
      </c>
      <c r="K72" s="35" t="s">
        <v>25</v>
      </c>
      <c r="L72" s="20"/>
    </row>
    <row r="73" spans="1:12" s="2" customFormat="1" ht="120.75" thickBot="1">
      <c r="A73" s="23" t="s">
        <v>240</v>
      </c>
      <c r="B73" s="32" t="s">
        <v>168</v>
      </c>
      <c r="C73" s="33" t="s">
        <v>169</v>
      </c>
      <c r="D73" s="54"/>
      <c r="E73" s="54" t="s">
        <v>170</v>
      </c>
      <c r="F73" s="53">
        <v>1</v>
      </c>
      <c r="G73" s="15">
        <v>1</v>
      </c>
      <c r="H73" s="36"/>
      <c r="I73" s="88">
        <v>44168</v>
      </c>
      <c r="J73" s="36" t="s">
        <v>300</v>
      </c>
      <c r="K73" s="35" t="s">
        <v>25</v>
      </c>
      <c r="L73" s="20"/>
    </row>
    <row r="74" spans="1:12" s="2" customFormat="1" ht="120.75" thickBot="1">
      <c r="A74" s="23" t="s">
        <v>241</v>
      </c>
      <c r="B74" s="32" t="s">
        <v>171</v>
      </c>
      <c r="C74" s="33" t="s">
        <v>172</v>
      </c>
      <c r="D74" s="54"/>
      <c r="E74" s="54" t="s">
        <v>173</v>
      </c>
      <c r="F74" s="53">
        <v>1</v>
      </c>
      <c r="G74" s="15">
        <v>1</v>
      </c>
      <c r="H74" s="36"/>
      <c r="I74" s="88">
        <v>44168</v>
      </c>
      <c r="J74" s="36" t="s">
        <v>300</v>
      </c>
      <c r="K74" s="35" t="s">
        <v>25</v>
      </c>
      <c r="L74" s="20"/>
    </row>
    <row r="75" spans="1:12" s="2" customFormat="1" ht="105.75" thickBot="1">
      <c r="A75" s="23" t="s">
        <v>242</v>
      </c>
      <c r="B75" s="32" t="s">
        <v>123</v>
      </c>
      <c r="C75" s="33" t="s">
        <v>175</v>
      </c>
      <c r="D75" s="54"/>
      <c r="E75" s="54" t="s">
        <v>174</v>
      </c>
      <c r="F75" s="53">
        <v>1</v>
      </c>
      <c r="G75" s="15">
        <v>1</v>
      </c>
      <c r="H75" s="36"/>
      <c r="I75" s="88">
        <v>44168</v>
      </c>
      <c r="J75" s="36" t="s">
        <v>300</v>
      </c>
      <c r="K75" s="35" t="s">
        <v>25</v>
      </c>
      <c r="L75" s="20"/>
    </row>
    <row r="76" spans="1:12" s="2" customFormat="1" ht="90.75" thickBot="1">
      <c r="A76" s="23" t="s">
        <v>243</v>
      </c>
      <c r="B76" s="32" t="s">
        <v>126</v>
      </c>
      <c r="C76" s="33" t="s">
        <v>176</v>
      </c>
      <c r="D76" s="54"/>
      <c r="E76" s="54" t="s">
        <v>174</v>
      </c>
      <c r="F76" s="53">
        <v>1</v>
      </c>
      <c r="G76" s="15">
        <v>1</v>
      </c>
      <c r="H76" s="36"/>
      <c r="I76" s="88">
        <v>44168</v>
      </c>
      <c r="J76" s="36" t="s">
        <v>300</v>
      </c>
      <c r="K76" s="35" t="s">
        <v>25</v>
      </c>
      <c r="L76" s="20"/>
    </row>
    <row r="77" spans="1:12" s="2" customFormat="1" ht="90.75" thickBot="1">
      <c r="A77" s="23" t="s">
        <v>272</v>
      </c>
      <c r="B77" s="71" t="s">
        <v>254</v>
      </c>
      <c r="C77" s="33" t="s">
        <v>255</v>
      </c>
      <c r="D77" s="54"/>
      <c r="E77" s="54"/>
      <c r="F77" s="15">
        <v>2810000</v>
      </c>
      <c r="G77" s="15">
        <v>2810000</v>
      </c>
      <c r="H77" s="36"/>
      <c r="I77" s="84" t="s">
        <v>301</v>
      </c>
      <c r="J77" s="56" t="s">
        <v>302</v>
      </c>
      <c r="K77" s="35" t="s">
        <v>25</v>
      </c>
      <c r="L77" s="20"/>
    </row>
    <row r="78" spans="1:12" s="2" customFormat="1" ht="120.75" thickBot="1">
      <c r="A78" s="60" t="s">
        <v>273</v>
      </c>
      <c r="B78" s="36" t="s">
        <v>256</v>
      </c>
      <c r="C78" s="36" t="s">
        <v>83</v>
      </c>
      <c r="D78" s="54"/>
      <c r="E78" s="54"/>
      <c r="F78" s="15">
        <v>840000</v>
      </c>
      <c r="G78" s="15">
        <v>840000</v>
      </c>
      <c r="H78" s="36"/>
      <c r="I78" s="84" t="s">
        <v>301</v>
      </c>
      <c r="J78" s="56" t="s">
        <v>302</v>
      </c>
      <c r="K78" s="35" t="s">
        <v>25</v>
      </c>
      <c r="L78" s="20"/>
    </row>
    <row r="79" spans="1:12" s="2" customFormat="1" ht="105.75" thickBot="1">
      <c r="A79" s="55" t="s">
        <v>274</v>
      </c>
      <c r="B79" s="72" t="s">
        <v>257</v>
      </c>
      <c r="C79" s="36" t="s">
        <v>258</v>
      </c>
      <c r="D79" s="54"/>
      <c r="E79" s="48" t="s">
        <v>259</v>
      </c>
      <c r="F79" s="5">
        <v>38462</v>
      </c>
      <c r="G79" s="5">
        <v>38462</v>
      </c>
      <c r="H79" s="36"/>
      <c r="I79" s="84" t="s">
        <v>301</v>
      </c>
      <c r="J79" s="75" t="s">
        <v>302</v>
      </c>
      <c r="K79" s="35" t="s">
        <v>25</v>
      </c>
      <c r="L79" s="20"/>
    </row>
    <row r="80" spans="1:12" s="2" customFormat="1" ht="90.75" thickBot="1">
      <c r="A80" s="60" t="s">
        <v>275</v>
      </c>
      <c r="B80" s="72" t="s">
        <v>257</v>
      </c>
      <c r="C80" s="36" t="s">
        <v>261</v>
      </c>
      <c r="D80" s="54"/>
      <c r="E80" s="66" t="s">
        <v>259</v>
      </c>
      <c r="F80" s="15">
        <v>38462</v>
      </c>
      <c r="G80" s="15">
        <v>38462</v>
      </c>
      <c r="H80" s="36"/>
      <c r="I80" s="84" t="s">
        <v>301</v>
      </c>
      <c r="J80" s="56" t="s">
        <v>302</v>
      </c>
      <c r="K80" s="35" t="s">
        <v>25</v>
      </c>
      <c r="L80" s="20"/>
    </row>
    <row r="81" spans="1:12" s="2" customFormat="1" ht="90.75" thickBot="1">
      <c r="A81" s="74" t="s">
        <v>276</v>
      </c>
      <c r="B81" s="36" t="s">
        <v>257</v>
      </c>
      <c r="C81" s="33" t="s">
        <v>260</v>
      </c>
      <c r="D81" s="54"/>
      <c r="E81" s="3" t="s">
        <v>259</v>
      </c>
      <c r="F81" s="15">
        <v>38462</v>
      </c>
      <c r="G81" s="15">
        <v>38462</v>
      </c>
      <c r="H81" s="36"/>
      <c r="I81" s="84" t="s">
        <v>301</v>
      </c>
      <c r="J81" s="56" t="s">
        <v>302</v>
      </c>
      <c r="K81" s="35" t="s">
        <v>25</v>
      </c>
      <c r="L81" s="20"/>
    </row>
    <row r="82" spans="1:12" s="2" customFormat="1" ht="105.75" thickBot="1">
      <c r="A82" s="55" t="s">
        <v>277</v>
      </c>
      <c r="B82" s="36" t="s">
        <v>257</v>
      </c>
      <c r="C82" s="33" t="s">
        <v>262</v>
      </c>
      <c r="D82" s="54"/>
      <c r="E82" s="3" t="s">
        <v>259</v>
      </c>
      <c r="F82" s="15">
        <v>38462</v>
      </c>
      <c r="G82" s="15">
        <v>38462</v>
      </c>
      <c r="H82" s="36"/>
      <c r="I82" s="84" t="s">
        <v>301</v>
      </c>
      <c r="J82" s="56" t="s">
        <v>302</v>
      </c>
      <c r="K82" s="35" t="s">
        <v>25</v>
      </c>
      <c r="L82" s="20"/>
    </row>
    <row r="83" spans="1:12" s="2" customFormat="1" ht="90.75" thickBot="1">
      <c r="A83" s="60" t="s">
        <v>278</v>
      </c>
      <c r="B83" s="72" t="s">
        <v>257</v>
      </c>
      <c r="C83" s="36" t="s">
        <v>263</v>
      </c>
      <c r="D83" s="54"/>
      <c r="E83" s="3" t="s">
        <v>259</v>
      </c>
      <c r="F83" s="5">
        <v>38462</v>
      </c>
      <c r="G83" s="5">
        <v>38462</v>
      </c>
      <c r="H83" s="36"/>
      <c r="I83" s="84" t="s">
        <v>301</v>
      </c>
      <c r="J83" s="56" t="s">
        <v>302</v>
      </c>
      <c r="K83" s="35" t="s">
        <v>25</v>
      </c>
      <c r="L83" s="20"/>
    </row>
    <row r="84" spans="1:12" s="2" customFormat="1" ht="90.75" thickBot="1">
      <c r="A84" s="60" t="s">
        <v>279</v>
      </c>
      <c r="B84" s="36" t="s">
        <v>257</v>
      </c>
      <c r="C84" s="33" t="s">
        <v>264</v>
      </c>
      <c r="D84" s="54"/>
      <c r="E84" s="48" t="s">
        <v>259</v>
      </c>
      <c r="F84" s="5">
        <v>38462</v>
      </c>
      <c r="G84" s="5">
        <v>38462</v>
      </c>
      <c r="H84" s="36"/>
      <c r="I84" s="84" t="s">
        <v>301</v>
      </c>
      <c r="J84" s="56" t="s">
        <v>302</v>
      </c>
      <c r="K84" s="35" t="s">
        <v>25</v>
      </c>
      <c r="L84" s="20"/>
    </row>
    <row r="85" spans="1:12" s="2" customFormat="1" ht="90.75" thickBot="1">
      <c r="A85" s="60" t="s">
        <v>280</v>
      </c>
      <c r="B85" s="73" t="s">
        <v>257</v>
      </c>
      <c r="C85" s="36" t="s">
        <v>265</v>
      </c>
      <c r="D85" s="54"/>
      <c r="E85" s="2" t="s">
        <v>259</v>
      </c>
      <c r="F85" s="5">
        <v>38462</v>
      </c>
      <c r="G85" s="5">
        <v>38462</v>
      </c>
      <c r="H85" s="36"/>
      <c r="I85" s="84" t="s">
        <v>301</v>
      </c>
      <c r="J85" s="56" t="s">
        <v>302</v>
      </c>
      <c r="K85" s="35" t="s">
        <v>25</v>
      </c>
      <c r="L85" s="20"/>
    </row>
    <row r="86" spans="1:12" s="2" customFormat="1" ht="90.75" thickBot="1">
      <c r="A86" s="55" t="s">
        <v>281</v>
      </c>
      <c r="B86" s="69" t="s">
        <v>257</v>
      </c>
      <c r="C86" s="36" t="s">
        <v>266</v>
      </c>
      <c r="D86" s="54"/>
      <c r="E86" s="3" t="s">
        <v>259</v>
      </c>
      <c r="F86" s="5">
        <v>38462</v>
      </c>
      <c r="G86" s="5">
        <v>38462</v>
      </c>
      <c r="H86" s="36"/>
      <c r="I86" s="84" t="s">
        <v>301</v>
      </c>
      <c r="J86" s="56" t="s">
        <v>302</v>
      </c>
      <c r="K86" s="35" t="s">
        <v>25</v>
      </c>
      <c r="L86" s="20"/>
    </row>
    <row r="87" spans="1:12" s="2" customFormat="1" ht="90.75" thickBot="1">
      <c r="A87" s="60" t="s">
        <v>282</v>
      </c>
      <c r="B87" s="36" t="s">
        <v>257</v>
      </c>
      <c r="C87" s="36" t="s">
        <v>267</v>
      </c>
      <c r="D87" s="54"/>
      <c r="E87" s="37" t="s">
        <v>259</v>
      </c>
      <c r="F87" s="15">
        <v>38462</v>
      </c>
      <c r="G87" s="15">
        <v>38462</v>
      </c>
      <c r="H87" s="36"/>
      <c r="I87" s="84" t="s">
        <v>301</v>
      </c>
      <c r="J87" s="56" t="s">
        <v>302</v>
      </c>
      <c r="K87" s="35" t="s">
        <v>25</v>
      </c>
      <c r="L87" s="20"/>
    </row>
    <row r="88" spans="1:12" s="2" customFormat="1" ht="90.75" thickBot="1">
      <c r="A88" s="60" t="s">
        <v>283</v>
      </c>
      <c r="B88" s="69" t="s">
        <v>257</v>
      </c>
      <c r="C88" s="36" t="s">
        <v>268</v>
      </c>
      <c r="D88" s="54"/>
      <c r="E88" s="2" t="s">
        <v>259</v>
      </c>
      <c r="F88" s="5">
        <v>38462</v>
      </c>
      <c r="G88" s="5">
        <v>38462</v>
      </c>
      <c r="H88" s="36"/>
      <c r="I88" s="84" t="s">
        <v>301</v>
      </c>
      <c r="J88" s="56" t="s">
        <v>302</v>
      </c>
      <c r="K88" s="35" t="s">
        <v>25</v>
      </c>
      <c r="L88" s="20"/>
    </row>
    <row r="89" spans="1:12" s="2" customFormat="1" ht="90.75" thickBot="1">
      <c r="A89" s="60" t="s">
        <v>284</v>
      </c>
      <c r="B89" s="70" t="s">
        <v>257</v>
      </c>
      <c r="C89" s="36" t="s">
        <v>269</v>
      </c>
      <c r="D89" s="54"/>
      <c r="E89" s="3" t="s">
        <v>259</v>
      </c>
      <c r="F89" s="5">
        <v>38462</v>
      </c>
      <c r="G89" s="5">
        <v>38462</v>
      </c>
      <c r="H89" s="36"/>
      <c r="I89" s="84" t="s">
        <v>301</v>
      </c>
      <c r="J89" s="56" t="s">
        <v>302</v>
      </c>
      <c r="K89" s="35" t="s">
        <v>25</v>
      </c>
      <c r="L89" s="20"/>
    </row>
    <row r="90" spans="1:12" s="2" customFormat="1" ht="90.75" thickBot="1">
      <c r="A90" s="74" t="s">
        <v>285</v>
      </c>
      <c r="B90" s="72" t="s">
        <v>257</v>
      </c>
      <c r="C90" s="36" t="s">
        <v>270</v>
      </c>
      <c r="D90" s="54"/>
      <c r="E90" s="3" t="s">
        <v>259</v>
      </c>
      <c r="F90" s="15">
        <v>38462</v>
      </c>
      <c r="G90" s="15">
        <v>38462</v>
      </c>
      <c r="H90" s="36"/>
      <c r="I90" s="84" t="s">
        <v>301</v>
      </c>
      <c r="J90" s="56" t="s">
        <v>302</v>
      </c>
      <c r="K90" s="35" t="s">
        <v>25</v>
      </c>
      <c r="L90" s="20"/>
    </row>
    <row r="91" spans="1:12" s="2" customFormat="1" ht="90.75" thickBot="1">
      <c r="A91" s="60" t="s">
        <v>286</v>
      </c>
      <c r="B91" s="36" t="s">
        <v>257</v>
      </c>
      <c r="C91" s="36" t="s">
        <v>271</v>
      </c>
      <c r="D91" s="54"/>
      <c r="E91" s="3" t="s">
        <v>259</v>
      </c>
      <c r="F91" s="5">
        <v>38456</v>
      </c>
      <c r="G91" s="15">
        <v>38456</v>
      </c>
      <c r="H91" s="36"/>
      <c r="I91" s="84" t="s">
        <v>301</v>
      </c>
      <c r="J91" s="56" t="s">
        <v>302</v>
      </c>
      <c r="K91" s="35" t="s">
        <v>25</v>
      </c>
      <c r="L91" s="20"/>
    </row>
    <row r="92" spans="1:12" s="2" customFormat="1" ht="15.75" thickBot="1">
      <c r="A92" s="32"/>
      <c r="B92" s="33"/>
      <c r="C92" s="54"/>
      <c r="D92" s="54"/>
      <c r="E92" s="53"/>
      <c r="F92" s="15">
        <f>F5+F6+F7+F8+F9+F10+F11+F12+F13+F14+F15+F16+F17+F18+F19+F20+F22+F23+F24+F25+F26+F27+F28+F29+F30+F31+F32+F33+F34+F35+F36+F37+F38+F39+F40+F41+F42+F43+F44+F45+F46+F47+F48+F49+F50+F51+F52+F53+F54+F55+F56+F57+F58+F59+F60+F61+F62+F63+F64+F65+F66+F67+F68+F69+F70+F71+F72+F73+F74+F75+F76+F77+F78+F79+F80+F81+F82+F83+F84+F85+F86+F87+F88+F89+F90+F91</f>
        <v>82235223.989999995</v>
      </c>
      <c r="G92" s="15">
        <f>G7+G9+G10+G11+G12+G13+G14+G15+G16+G17+G18+G19+G22+G23+G24+G25+G26+G27+G28+G29+G43+G45+G46+G49+G50+G51+G52+G53+G54+G55+G56+G57+G58+G59+G60+G61+G62+G63+G64+G65+G66+G67+G68+G69+G70+G71+G72+G74+G75+G77+G78+G79+G80+G81+G82+G83+G84+G85+G86+G87+G88+G89+G90+G91</f>
        <v>69510388.489999995</v>
      </c>
      <c r="H92" s="36"/>
      <c r="I92" s="56"/>
      <c r="J92" s="35"/>
      <c r="K92" s="35"/>
      <c r="L92" s="19"/>
    </row>
    <row r="97" spans="1:5">
      <c r="A97" t="s">
        <v>73</v>
      </c>
      <c r="E97" t="s">
        <v>74</v>
      </c>
    </row>
  </sheetData>
  <mergeCells count="10"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J20:J21"/>
  </mergeCells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topLeftCell="A7" workbookViewId="0">
      <selection activeCell="E12" sqref="E12"/>
    </sheetView>
  </sheetViews>
  <sheetFormatPr defaultRowHeight="15"/>
  <cols>
    <col min="1" max="1" width="21.28515625" customWidth="1"/>
    <col min="2" max="2" width="24.42578125" customWidth="1"/>
    <col min="3" max="3" width="20.28515625" customWidth="1"/>
    <col min="4" max="4" width="17.42578125" customWidth="1"/>
    <col min="5" max="6" width="20.28515625" customWidth="1"/>
    <col min="7" max="7" width="13.85546875" customWidth="1"/>
    <col min="8" max="8" width="13.140625" customWidth="1"/>
    <col min="9" max="9" width="12.140625" customWidth="1"/>
    <col min="10" max="10" width="15" customWidth="1"/>
    <col min="11" max="11" width="15.7109375" customWidth="1"/>
    <col min="12" max="12" width="9.5703125" customWidth="1"/>
    <col min="13" max="13" width="9.140625" hidden="1" customWidth="1"/>
    <col min="14" max="14" width="0.140625" hidden="1" customWidth="1"/>
    <col min="15" max="17" width="9.140625" hidden="1" customWidth="1"/>
    <col min="18" max="18" width="0.140625" hidden="1" customWidth="1"/>
    <col min="19" max="20" width="9.140625" hidden="1" customWidth="1"/>
  </cols>
  <sheetData>
    <row r="1" spans="1:12">
      <c r="D1" s="1" t="s">
        <v>119</v>
      </c>
      <c r="E1" s="1"/>
      <c r="F1" s="1"/>
      <c r="G1" s="1"/>
    </row>
    <row r="2" spans="1:12">
      <c r="C2" s="1" t="s">
        <v>120</v>
      </c>
      <c r="D2" s="1"/>
      <c r="E2" s="1"/>
      <c r="F2" s="1"/>
      <c r="G2" s="1"/>
    </row>
    <row r="3" spans="1:12" ht="27" customHeight="1">
      <c r="A3" s="1" t="s">
        <v>333</v>
      </c>
      <c r="B3" s="1"/>
      <c r="C3" s="1"/>
      <c r="D3" s="1"/>
      <c r="E3" s="1"/>
      <c r="F3" s="1"/>
      <c r="G3" s="1"/>
      <c r="H3" s="1"/>
      <c r="I3" s="1"/>
    </row>
    <row r="4" spans="1:12" s="2" customFormat="1" ht="180">
      <c r="A4" s="4" t="s">
        <v>9</v>
      </c>
      <c r="B4" s="4" t="s">
        <v>0</v>
      </c>
      <c r="C4" s="4" t="s">
        <v>11</v>
      </c>
      <c r="D4" s="38" t="s">
        <v>121</v>
      </c>
      <c r="E4" s="4" t="s">
        <v>4</v>
      </c>
      <c r="F4" s="38" t="s">
        <v>10</v>
      </c>
      <c r="G4" s="38" t="s">
        <v>288</v>
      </c>
      <c r="H4" s="4" t="s">
        <v>7</v>
      </c>
      <c r="I4" s="4" t="s">
        <v>8</v>
      </c>
      <c r="J4" s="20"/>
      <c r="K4" s="19"/>
      <c r="L4" s="20"/>
    </row>
    <row r="5" spans="1:12" s="2" customFormat="1" ht="90">
      <c r="A5" s="5" t="s">
        <v>72</v>
      </c>
      <c r="B5" s="6" t="s">
        <v>76</v>
      </c>
      <c r="C5" s="3" t="s">
        <v>312</v>
      </c>
      <c r="D5" s="5">
        <v>297300</v>
      </c>
      <c r="E5" s="82">
        <v>0</v>
      </c>
      <c r="F5" s="79">
        <v>39538</v>
      </c>
      <c r="G5" s="36" t="s">
        <v>289</v>
      </c>
      <c r="H5" s="6" t="s">
        <v>25</v>
      </c>
      <c r="I5" s="5"/>
      <c r="J5" s="20"/>
      <c r="K5" s="20"/>
      <c r="L5" s="20"/>
    </row>
    <row r="6" spans="1:12" s="2" customFormat="1" ht="90">
      <c r="A6" s="3" t="s">
        <v>306</v>
      </c>
      <c r="B6" s="3" t="s">
        <v>292</v>
      </c>
      <c r="C6" s="3" t="s">
        <v>311</v>
      </c>
      <c r="D6" s="5">
        <v>168000</v>
      </c>
      <c r="E6" s="5">
        <v>0</v>
      </c>
      <c r="F6" s="79">
        <v>39436</v>
      </c>
      <c r="G6" s="36" t="s">
        <v>314</v>
      </c>
      <c r="H6" s="6" t="s">
        <v>25</v>
      </c>
      <c r="I6" s="5"/>
      <c r="J6" s="20"/>
      <c r="K6" s="20"/>
      <c r="L6" s="20"/>
    </row>
    <row r="7" spans="1:12" s="2" customFormat="1" ht="90">
      <c r="A7" s="3" t="s">
        <v>307</v>
      </c>
      <c r="B7" s="90" t="s">
        <v>310</v>
      </c>
      <c r="C7" s="89"/>
      <c r="D7" s="5">
        <v>150000</v>
      </c>
      <c r="E7" s="5">
        <v>58750</v>
      </c>
      <c r="F7" s="79">
        <v>42142</v>
      </c>
      <c r="G7" s="36" t="s">
        <v>316</v>
      </c>
      <c r="H7" s="6" t="s">
        <v>25</v>
      </c>
      <c r="I7" s="5"/>
      <c r="J7" s="20"/>
      <c r="K7" s="20"/>
      <c r="L7" s="20"/>
    </row>
    <row r="8" spans="1:12" s="2" customFormat="1" ht="90">
      <c r="A8" s="3" t="s">
        <v>308</v>
      </c>
      <c r="B8" s="3" t="s">
        <v>290</v>
      </c>
      <c r="C8" s="5">
        <v>808211377</v>
      </c>
      <c r="D8" s="5">
        <v>1223850</v>
      </c>
      <c r="E8" s="81">
        <v>591527.5</v>
      </c>
      <c r="F8" s="79">
        <v>42599</v>
      </c>
      <c r="G8" s="36" t="s">
        <v>305</v>
      </c>
      <c r="H8" s="6" t="s">
        <v>25</v>
      </c>
      <c r="I8" s="5"/>
      <c r="J8" s="20"/>
      <c r="K8" s="20"/>
      <c r="L8" s="20"/>
    </row>
    <row r="9" spans="1:12" s="2" customFormat="1" ht="90">
      <c r="A9" s="3" t="s">
        <v>315</v>
      </c>
      <c r="B9" s="3" t="s">
        <v>309</v>
      </c>
      <c r="C9" s="5"/>
      <c r="D9" s="5">
        <v>85000</v>
      </c>
      <c r="E9" s="5">
        <v>0</v>
      </c>
      <c r="F9" s="79">
        <v>42936</v>
      </c>
      <c r="G9" s="36" t="s">
        <v>313</v>
      </c>
      <c r="H9" s="6" t="s">
        <v>25</v>
      </c>
      <c r="I9" s="5"/>
      <c r="J9" s="20"/>
      <c r="K9" s="20"/>
      <c r="L9" s="20"/>
    </row>
    <row r="10" spans="1:12" s="2" customFormat="1" ht="90">
      <c r="A10" s="3" t="s">
        <v>317</v>
      </c>
      <c r="B10" s="3" t="s">
        <v>291</v>
      </c>
      <c r="C10" s="3" t="s">
        <v>293</v>
      </c>
      <c r="D10" s="5">
        <v>632900</v>
      </c>
      <c r="E10" s="81">
        <v>316450.09999999998</v>
      </c>
      <c r="F10" s="79">
        <v>43609</v>
      </c>
      <c r="G10" s="36" t="s">
        <v>294</v>
      </c>
      <c r="H10" s="6" t="s">
        <v>25</v>
      </c>
      <c r="I10" s="5"/>
      <c r="J10" s="20"/>
      <c r="K10" s="20"/>
      <c r="L10" s="20"/>
    </row>
    <row r="11" spans="1:12" s="2" customFormat="1">
      <c r="A11" s="5"/>
      <c r="B11" s="5"/>
      <c r="C11" s="5"/>
      <c r="D11" s="5"/>
      <c r="E11" s="5"/>
      <c r="F11" s="6"/>
      <c r="G11" s="6"/>
      <c r="H11" s="6"/>
      <c r="I11" s="5"/>
      <c r="J11" s="20"/>
      <c r="K11" s="20"/>
      <c r="L11" s="20"/>
    </row>
    <row r="12" spans="1:12" s="2" customFormat="1">
      <c r="A12" s="20"/>
      <c r="B12" s="45"/>
      <c r="C12" s="20"/>
      <c r="D12" s="20">
        <f>D5+D6+D7+D8+D9+D10</f>
        <v>2557050</v>
      </c>
      <c r="E12" s="97">
        <f>E5+E6+E7+E8+E9+E10</f>
        <v>966727.6</v>
      </c>
      <c r="F12" s="80"/>
      <c r="G12" s="56"/>
      <c r="H12" s="45"/>
      <c r="I12" s="20"/>
      <c r="J12" s="20"/>
      <c r="K12" s="20"/>
      <c r="L12" s="20"/>
    </row>
    <row r="17" spans="1:5">
      <c r="A17" t="s">
        <v>73</v>
      </c>
      <c r="E17" t="s">
        <v>74</v>
      </c>
    </row>
  </sheetData>
  <printOptions horizontalCentered="1"/>
  <pageMargins left="0.19685039370078741" right="0.19685039370078741" top="0.19685039370078741" bottom="0.19685039370078741" header="0" footer="0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activeCell="E13" sqref="E13"/>
    </sheetView>
  </sheetViews>
  <sheetFormatPr defaultRowHeight="15"/>
  <cols>
    <col min="1" max="1" width="6" customWidth="1"/>
    <col min="2" max="2" width="26.85546875" customWidth="1"/>
    <col min="3" max="3" width="30.28515625" customWidth="1"/>
    <col min="4" max="4" width="30.7109375" customWidth="1"/>
    <col min="5" max="5" width="21.7109375" customWidth="1"/>
    <col min="6" max="6" width="26.7109375" customWidth="1"/>
    <col min="7" max="7" width="39.140625" customWidth="1"/>
  </cols>
  <sheetData>
    <row r="1" spans="1:7" ht="18.75">
      <c r="B1" s="108" t="s">
        <v>318</v>
      </c>
      <c r="C1" s="108"/>
      <c r="D1" s="108"/>
      <c r="E1" s="108"/>
      <c r="F1" s="108"/>
      <c r="G1" s="108"/>
    </row>
    <row r="2" spans="1:7" ht="46.5" customHeight="1">
      <c r="B2" s="109" t="s">
        <v>335</v>
      </c>
      <c r="C2" s="109"/>
      <c r="D2" s="109"/>
      <c r="E2" s="109"/>
      <c r="F2" s="109"/>
      <c r="G2" s="109"/>
    </row>
    <row r="3" spans="1:7" ht="38.25">
      <c r="A3" s="40" t="s">
        <v>319</v>
      </c>
      <c r="B3" s="41" t="s">
        <v>320</v>
      </c>
      <c r="C3" s="41" t="s">
        <v>100</v>
      </c>
      <c r="D3" s="41" t="s">
        <v>321</v>
      </c>
      <c r="E3" s="41" t="s">
        <v>322</v>
      </c>
      <c r="F3" s="41" t="s">
        <v>323</v>
      </c>
      <c r="G3" s="41" t="s">
        <v>324</v>
      </c>
    </row>
    <row r="4" spans="1:7">
      <c r="A4" s="110" t="s">
        <v>327</v>
      </c>
      <c r="B4" s="111"/>
      <c r="C4" s="111"/>
      <c r="D4" s="111"/>
      <c r="E4" s="111"/>
      <c r="F4" s="111"/>
      <c r="G4" s="112"/>
    </row>
    <row r="5" spans="1:7" ht="45.75" thickBot="1">
      <c r="A5" s="91">
        <v>1</v>
      </c>
      <c r="B5" s="92" t="s">
        <v>328</v>
      </c>
      <c r="C5" s="42" t="s">
        <v>329</v>
      </c>
      <c r="D5" s="93" t="s">
        <v>325</v>
      </c>
      <c r="E5" s="96">
        <v>238470</v>
      </c>
      <c r="F5" s="43">
        <v>0</v>
      </c>
      <c r="G5" s="43">
        <v>10</v>
      </c>
    </row>
    <row r="6" spans="1:7">
      <c r="A6" s="113" t="s">
        <v>101</v>
      </c>
      <c r="B6" s="114"/>
      <c r="C6" s="114"/>
      <c r="D6" s="114"/>
      <c r="E6" s="114"/>
      <c r="F6" s="114"/>
      <c r="G6" s="115"/>
    </row>
    <row r="7" spans="1:7" ht="49.5" customHeight="1" thickBot="1">
      <c r="A7" s="91">
        <f>A5+1</f>
        <v>2</v>
      </c>
      <c r="B7" s="92" t="s">
        <v>330</v>
      </c>
      <c r="C7" s="42" t="s">
        <v>331</v>
      </c>
      <c r="D7" s="93" t="s">
        <v>332</v>
      </c>
      <c r="E7" s="96">
        <v>4849006.8899999997</v>
      </c>
      <c r="F7" s="43">
        <v>0</v>
      </c>
      <c r="G7" s="43">
        <v>2.5</v>
      </c>
    </row>
    <row r="8" spans="1:7">
      <c r="A8" s="43"/>
      <c r="B8" s="44"/>
      <c r="C8" s="43"/>
      <c r="D8" s="43"/>
      <c r="E8" s="94">
        <f>E5+E7</f>
        <v>5087476.8899999997</v>
      </c>
      <c r="F8" s="43">
        <f>SUM(F7:F7)</f>
        <v>0</v>
      </c>
      <c r="G8" s="43"/>
    </row>
    <row r="9" spans="1:7">
      <c r="B9" s="95"/>
    </row>
    <row r="10" spans="1:7">
      <c r="B10" t="s">
        <v>326</v>
      </c>
      <c r="D10" t="s">
        <v>74</v>
      </c>
    </row>
  </sheetData>
  <mergeCells count="4">
    <mergeCell ref="B1:G1"/>
    <mergeCell ref="B2:G2"/>
    <mergeCell ref="A4:G4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 1недвижимое</vt:lpstr>
      <vt:lpstr>Раздел2 движимое</vt:lpstr>
      <vt:lpstr>раздел3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Zalman</cp:lastModifiedBy>
  <cp:lastPrinted>2021-06-22T11:40:28Z</cp:lastPrinted>
  <dcterms:created xsi:type="dcterms:W3CDTF">2018-10-04T08:33:00Z</dcterms:created>
  <dcterms:modified xsi:type="dcterms:W3CDTF">2021-12-27T12:30:09Z</dcterms:modified>
</cp:coreProperties>
</file>